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ek\Desktop\Przetargi 2018\Obiekty\"/>
    </mc:Choice>
  </mc:AlternateContent>
  <bookViews>
    <workbookView xWindow="0" yWindow="0" windowWidth="20490" windowHeight="7005"/>
  </bookViews>
  <sheets>
    <sheet name="Arkusz2" sheetId="2" r:id="rId1"/>
    <sheet name="Arkusz3" sheetId="3" r:id="rId2"/>
  </sheets>
  <definedNames>
    <definedName name="_xlnm._FilterDatabase" localSheetId="0" hidden="1">Arkusz2!$A$1:$Q$31</definedName>
  </definedNames>
  <calcPr calcId="162913"/>
</workbook>
</file>

<file path=xl/calcChain.xml><?xml version="1.0" encoding="utf-8"?>
<calcChain xmlns="http://schemas.openxmlformats.org/spreadsheetml/2006/main">
  <c r="K39" i="3" l="1"/>
  <c r="I39" i="3"/>
  <c r="L39" i="2"/>
  <c r="J39" i="2"/>
</calcChain>
</file>

<file path=xl/sharedStrings.xml><?xml version="1.0" encoding="utf-8"?>
<sst xmlns="http://schemas.openxmlformats.org/spreadsheetml/2006/main" count="908" uniqueCount="174">
  <si>
    <t xml:space="preserve">Lp. </t>
  </si>
  <si>
    <t>Nazwa obiektu</t>
  </si>
  <si>
    <t>Kod</t>
  </si>
  <si>
    <t>Miejscowość</t>
  </si>
  <si>
    <t>Adres</t>
  </si>
  <si>
    <t>Nr PPE</t>
  </si>
  <si>
    <t>Nr licznika</t>
  </si>
  <si>
    <t>Moc umowna</t>
  </si>
  <si>
    <t>Grupa taryfowa</t>
  </si>
  <si>
    <t>Szacunkowe zużycie energii w okresie trwania umowy [MWh]</t>
  </si>
  <si>
    <t>Uwagi o umowach</t>
  </si>
  <si>
    <t>Dom Nauczyciela</t>
  </si>
  <si>
    <t>42-253</t>
  </si>
  <si>
    <t>Janów</t>
  </si>
  <si>
    <t xml:space="preserve"> Lusławice 1</t>
  </si>
  <si>
    <t>ENID_3041036985</t>
  </si>
  <si>
    <t>G11</t>
  </si>
  <si>
    <t>Gmina Janów</t>
  </si>
  <si>
    <t>ul. Częstochowska 1</t>
  </si>
  <si>
    <t xml:space="preserve"> Umowa rozdzielona </t>
  </si>
  <si>
    <t>Żuraw, Kościelna 1</t>
  </si>
  <si>
    <t>ENID_3041036984</t>
  </si>
  <si>
    <t>C12b</t>
  </si>
  <si>
    <t>Umowa rozdzielona </t>
  </si>
  <si>
    <t>Budynek użytkowy</t>
  </si>
  <si>
    <t xml:space="preserve"> Żuraw 1</t>
  </si>
  <si>
    <t>ENID_3041036983</t>
  </si>
  <si>
    <t> Umowa rozdzielona </t>
  </si>
  <si>
    <t>Remiza OSP</t>
  </si>
  <si>
    <t>Bystrzanowice Pierwsze 77</t>
  </si>
  <si>
    <t>ENID_3041036982</t>
  </si>
  <si>
    <t>Lokal użytkowy- sklep</t>
  </si>
  <si>
    <t>Bystrzanowice Pierwsze 12</t>
  </si>
  <si>
    <t>ENID_3041036981</t>
  </si>
  <si>
    <t xml:space="preserve">C12a </t>
  </si>
  <si>
    <t>parking</t>
  </si>
  <si>
    <t>ENID_3041036980</t>
  </si>
  <si>
    <t>Budynek OSP</t>
  </si>
  <si>
    <t>ENID_3041036979</t>
  </si>
  <si>
    <t>Urząd Gminy</t>
  </si>
  <si>
    <t>Pl. Grunwaldzki 1</t>
  </si>
  <si>
    <t>ENID_3041036978</t>
  </si>
  <si>
    <t>Częstochowska 1</t>
  </si>
  <si>
    <t>ENID_3041036977</t>
  </si>
  <si>
    <t>Świetlica</t>
  </si>
  <si>
    <t>ENID_3041036976</t>
  </si>
  <si>
    <t>Gminna Biblioteka Publiczna Filia Żuraw</t>
  </si>
  <si>
    <t>Żuraw Kościelna 19</t>
  </si>
  <si>
    <t>ENID_3041036975</t>
  </si>
  <si>
    <t>Umowa rozdzielona  </t>
  </si>
  <si>
    <t>ENID_3041036974</t>
  </si>
  <si>
    <t>Świetlica wiejska</t>
  </si>
  <si>
    <t>Zagórze k/Janowa 1</t>
  </si>
  <si>
    <t>ENID_3041036973</t>
  </si>
  <si>
    <t>Pawilon handlowy</t>
  </si>
  <si>
    <t>Złoty Potok Kościuszki 21</t>
  </si>
  <si>
    <t>ENID_3041036972</t>
  </si>
  <si>
    <t>Teodorów dz.206</t>
  </si>
  <si>
    <t>ENID_3041036971</t>
  </si>
  <si>
    <t>ENID_3041036970</t>
  </si>
  <si>
    <t>Pabianice 38B</t>
  </si>
  <si>
    <t>ENID_3041036969</t>
  </si>
  <si>
    <t>Czepurka dz.356/SŁ.7</t>
  </si>
  <si>
    <t>ENID_3041036968</t>
  </si>
  <si>
    <t>remiza strażacka</t>
  </si>
  <si>
    <t>Piasek k/ Janowa Żurawska 12</t>
  </si>
  <si>
    <t>ENID_3041036967</t>
  </si>
  <si>
    <t>Remiza OSP Janów</t>
  </si>
  <si>
    <t>Przyrowska 4</t>
  </si>
  <si>
    <t>ENID_3041036966</t>
  </si>
  <si>
    <t>Sala widowiskowa</t>
  </si>
  <si>
    <t>Leśna 2</t>
  </si>
  <si>
    <t>ENID_3041036965</t>
  </si>
  <si>
    <t>WO4-877 Teren imprez masowych- XI Jurajskie lato filmowe</t>
  </si>
  <si>
    <t>Złoty Potok Majora Wrzoska</t>
  </si>
  <si>
    <t>ENID_3041010913</t>
  </si>
  <si>
    <t>ul. Szkolna 8 ,Siedlec</t>
  </si>
  <si>
    <t>ENID_3041016926</t>
  </si>
  <si>
    <t>C11</t>
  </si>
  <si>
    <t>ulSzkolna 8/1, Siedlec k/Janowa</t>
  </si>
  <si>
    <t>ul.Szkolna 8/2, Siedlec k/Janowa</t>
  </si>
  <si>
    <t>Przedszkole w Złotym Potoku</t>
  </si>
  <si>
    <t>Złoty Potok, Św Jana Chrzciciela 31</t>
  </si>
  <si>
    <t>ENID_3041016685</t>
  </si>
  <si>
    <t>Szkoła Podstawowa im. Wł. Broniewskiego w Lusławicach</t>
  </si>
  <si>
    <t>Lusławice 70</t>
  </si>
  <si>
    <t>ENID_3041016672</t>
  </si>
  <si>
    <t>Szkoła Podstawowa im. Wł. Broniewskiego</t>
  </si>
  <si>
    <t>Zespół Szkolno- Przedszkolny w Janowie</t>
  </si>
  <si>
    <t>ul. Szkolna 2</t>
  </si>
  <si>
    <t>ENID_3041016925</t>
  </si>
  <si>
    <t>Piasek ul. Żurawska 2</t>
  </si>
  <si>
    <t>ENID_3041016587</t>
  </si>
  <si>
    <t>Szkoła Podstawowa im. Św. S. Kostki w Lgoczance</t>
  </si>
  <si>
    <t>Lgoczanka 1a</t>
  </si>
  <si>
    <t>ENID_3041016598</t>
  </si>
  <si>
    <t>Umowa rozdzielona  </t>
  </si>
  <si>
    <t>Szkolne Schronisko Młodzieżowe w Siedlcu</t>
  </si>
  <si>
    <t> 304003542</t>
  </si>
  <si>
    <t>ENID_3041051066</t>
  </si>
  <si>
    <t>304003543 </t>
  </si>
  <si>
    <t>ENID_3041051067</t>
  </si>
  <si>
    <t>C21</t>
  </si>
  <si>
    <t>Nr punktu poboru / nr ewidencyjny</t>
  </si>
  <si>
    <t>84/0004089</t>
  </si>
  <si>
    <t>84/0004081</t>
  </si>
  <si>
    <t>84/0004085</t>
  </si>
  <si>
    <t>84/0004097</t>
  </si>
  <si>
    <t>84/0004093</t>
  </si>
  <si>
    <t>84/0004086</t>
  </si>
  <si>
    <t>84/0004091</t>
  </si>
  <si>
    <t>84/0004090</t>
  </si>
  <si>
    <t>84/0004096</t>
  </si>
  <si>
    <t>84/0004098</t>
  </si>
  <si>
    <t>84/0004095</t>
  </si>
  <si>
    <t>84/0004092</t>
  </si>
  <si>
    <t>84/0004099</t>
  </si>
  <si>
    <t>84/0004101</t>
  </si>
  <si>
    <t>84/0004088</t>
  </si>
  <si>
    <t>Złoty Potok Kościuszki 1</t>
  </si>
  <si>
    <t>84/0004087</t>
  </si>
  <si>
    <t>84/0004083</t>
  </si>
  <si>
    <t>84/0004082</t>
  </si>
  <si>
    <t>84/0004084</t>
  </si>
  <si>
    <t>84/0004100</t>
  </si>
  <si>
    <t>Lipnik 18</t>
  </si>
  <si>
    <t>84/0002550</t>
  </si>
  <si>
    <t>84/0002494</t>
  </si>
  <si>
    <t>84/0002510</t>
  </si>
  <si>
    <t>84/0002509</t>
  </si>
  <si>
    <t>84/0002551</t>
  </si>
  <si>
    <t>84/0002500</t>
  </si>
  <si>
    <t>Złoty Potok  Majora Wrzoska</t>
  </si>
  <si>
    <t>84/0004094</t>
  </si>
  <si>
    <t>Nr odbiorcy</t>
  </si>
  <si>
    <t>Przedszkole 2 Oddziałowe</t>
  </si>
  <si>
    <t>Złoty Potok</t>
  </si>
  <si>
    <t>84/0319067</t>
  </si>
  <si>
    <t>Obiekty gastronomiczne</t>
  </si>
  <si>
    <t>Plac Grunwaldzki</t>
  </si>
  <si>
    <t>Pl. Grunwaldzki 9</t>
  </si>
  <si>
    <t>84/0002374</t>
  </si>
  <si>
    <t>Szkoła Podstawowa w Piasku</t>
  </si>
  <si>
    <t>Kod2</t>
  </si>
  <si>
    <t>Miejscowość3</t>
  </si>
  <si>
    <t>Adres4</t>
  </si>
  <si>
    <t>42-250</t>
  </si>
  <si>
    <t>Lipnik</t>
  </si>
  <si>
    <t>Lusławice</t>
  </si>
  <si>
    <t>Czepurka</t>
  </si>
  <si>
    <t>Pabianice</t>
  </si>
  <si>
    <t>Piasek</t>
  </si>
  <si>
    <t>Leśna Koło 24</t>
  </si>
  <si>
    <t>Żuraw</t>
  </si>
  <si>
    <t>PLTAUD284007406679</t>
  </si>
  <si>
    <t>ENID_3041007564</t>
  </si>
  <si>
    <t>PLTAUD264007546393</t>
  </si>
  <si>
    <t>Kaplica Lusławice</t>
  </si>
  <si>
    <t>Lusławice dz.181/2</t>
  </si>
  <si>
    <t>84/8635030</t>
  </si>
  <si>
    <t>Umowa kompleksowa</t>
  </si>
  <si>
    <t>Monitoring Rynku</t>
  </si>
  <si>
    <t>Plac Grunwaldzki dz. Nr 357/3</t>
  </si>
  <si>
    <t>84/8788005</t>
  </si>
  <si>
    <t>Boisko Sportowe</t>
  </si>
  <si>
    <t>Al. Klonów dz. 1259/59</t>
  </si>
  <si>
    <t>84/8579001</t>
  </si>
  <si>
    <t>Okrąglik dz. 81/3</t>
  </si>
  <si>
    <t>84/4222147</t>
  </si>
  <si>
    <t>Siedlec</t>
  </si>
  <si>
    <t>Płatnik/adres korespondecji</t>
  </si>
  <si>
    <t>Miejscowość2</t>
  </si>
  <si>
    <t>suma</t>
  </si>
  <si>
    <t>Płatnik/adres koresp.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</si>
</sst>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</cellXfs>
  <cellStyles count="1">
    <cellStyle name="Normalny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3"/>
      <tableStyleElement type="headerRow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Q39" totalsRowCount="1" headerRowDxfId="71" dataDxfId="70" tableBorderDxfId="69">
  <autoFilter ref="A1:Q38"/>
  <tableColumns count="17">
    <tableColumn id="1" name="Lp. " dataDxfId="68" totalsRowDxfId="67"/>
    <tableColumn id="2" name="Nazwa obiektu" dataDxfId="66" totalsRowDxfId="65"/>
    <tableColumn id="3" name="Kod" dataDxfId="64" totalsRowDxfId="63"/>
    <tableColumn id="4" name="Miejscowość" dataDxfId="62" totalsRowDxfId="61"/>
    <tableColumn id="5" name="Adres" dataDxfId="60" totalsRowDxfId="59"/>
    <tableColumn id="6" name="Nr punktu poboru / nr ewidencyjny" dataDxfId="58" totalsRowDxfId="57"/>
    <tableColumn id="7" name="Nr odbiorcy" dataDxfId="56" totalsRowDxfId="55"/>
    <tableColumn id="8" name="Nr PPE" dataDxfId="54" totalsRowDxfId="53"/>
    <tableColumn id="9" name="Nr licznika" dataDxfId="52" totalsRowDxfId="51"/>
    <tableColumn id="10" name="Moc umowna" totalsRowFunction="sum" dataDxfId="50" totalsRowDxfId="49"/>
    <tableColumn id="11" name="Grupa taryfowa" dataDxfId="48" totalsRowDxfId="47"/>
    <tableColumn id="12" name="Szacunkowe zużycie energii w okresie trwania umowy [MWh]" totalsRowFunction="sum" dataDxfId="46" totalsRowDxfId="45"/>
    <tableColumn id="13" name="Płatnik/adres korespondecji" dataDxfId="44" totalsRowDxfId="43"/>
    <tableColumn id="14" name="Kod2" dataDxfId="42" totalsRowDxfId="41"/>
    <tableColumn id="15" name="Miejscowość3" dataDxfId="40" totalsRowDxfId="39"/>
    <tableColumn id="16" name="Adres4" dataDxfId="38" totalsRowDxfId="37"/>
    <tableColumn id="18" name="Uwagi o umowach" dataDxfId="36" totalsRow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1:P39" totalsRowCount="1" headerRowDxfId="34" dataDxfId="33" tableBorderDxfId="32">
  <autoFilter ref="A1:P38"/>
  <tableColumns count="16">
    <tableColumn id="1" name="Lp. " dataDxfId="31" totalsRowDxfId="30"/>
    <tableColumn id="2" name="Nazwa obiektu" dataDxfId="29" totalsRowDxfId="28"/>
    <tableColumn id="3" name="Kod" dataDxfId="27" totalsRowDxfId="26"/>
    <tableColumn id="4" name="Miejscowość" dataDxfId="25" totalsRowDxfId="24"/>
    <tableColumn id="5" name="Adres" dataDxfId="23" totalsRowDxfId="22"/>
    <tableColumn id="6" name="Nr punktu poboru / nr ewidencyjny" dataDxfId="21" totalsRowDxfId="20"/>
    <tableColumn id="8" name="Nr PPE" dataDxfId="19" totalsRowDxfId="18"/>
    <tableColumn id="9" name="Nr licznika" totalsRowLabel="suma" dataDxfId="17" totalsRowDxfId="16"/>
    <tableColumn id="10" name="Moc umowna" totalsRowFunction="sum" dataDxfId="15" totalsRowDxfId="14"/>
    <tableColumn id="11" name="Grupa taryfowa" dataDxfId="13" totalsRowDxfId="12"/>
    <tableColumn id="12" name="Szacunkowe zużycie energii w okresie trwania umowy [MWh]" totalsRowFunction="sum" dataDxfId="11" totalsRowDxfId="10"/>
    <tableColumn id="13" name="Płatnik/adres koresp." dataDxfId="9" totalsRowDxfId="8"/>
    <tableColumn id="14" name="Kod2" dataDxfId="7" totalsRowDxfId="6"/>
    <tableColumn id="15" name="Miejscowość2" dataDxfId="5" totalsRowDxfId="4"/>
    <tableColumn id="16" name="Adres4" dataDxfId="3" totalsRowDxfId="2"/>
    <tableColumn id="18" name="Uwagi o umowach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28" zoomScale="120" zoomScaleNormal="120" workbookViewId="0">
      <selection activeCell="B40" sqref="B40"/>
    </sheetView>
  </sheetViews>
  <sheetFormatPr defaultRowHeight="12.75" x14ac:dyDescent="0.2"/>
  <cols>
    <col min="1" max="1" width="4.5703125" style="2" customWidth="1"/>
    <col min="2" max="2" width="17.5703125" style="1" customWidth="1"/>
    <col min="3" max="3" width="4.7109375" style="3" customWidth="1"/>
    <col min="4" max="4" width="9.7109375" style="3" customWidth="1"/>
    <col min="5" max="5" width="14.140625" style="1" customWidth="1"/>
    <col min="6" max="6" width="12.85546875" style="2" customWidth="1"/>
    <col min="7" max="7" width="9" style="3" customWidth="1"/>
    <col min="8" max="8" width="13.85546875" style="3" customWidth="1"/>
    <col min="9" max="9" width="8.28515625" style="3" customWidth="1"/>
    <col min="10" max="10" width="7.7109375" style="3" customWidth="1"/>
    <col min="11" max="11" width="5.85546875" style="3" customWidth="1"/>
    <col min="12" max="12" width="11.5703125" style="2" customWidth="1"/>
    <col min="13" max="13" width="12.7109375" style="1" bestFit="1" customWidth="1"/>
    <col min="14" max="14" width="10.140625" style="1" customWidth="1"/>
    <col min="15" max="15" width="9.7109375" style="1" customWidth="1"/>
    <col min="16" max="16" width="12" style="1" customWidth="1"/>
    <col min="17" max="17" width="12.5703125" style="1" customWidth="1"/>
    <col min="18" max="18" width="10.85546875" style="2" customWidth="1"/>
    <col min="19" max="16384" width="9.140625" style="2"/>
  </cols>
  <sheetData>
    <row r="1" spans="1:17" s="9" customFormat="1" ht="39.7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103</v>
      </c>
      <c r="G1" s="8" t="s">
        <v>134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170</v>
      </c>
      <c r="N1" s="8" t="s">
        <v>143</v>
      </c>
      <c r="O1" s="8" t="s">
        <v>144</v>
      </c>
      <c r="P1" s="8" t="s">
        <v>145</v>
      </c>
      <c r="Q1" s="8" t="s">
        <v>10</v>
      </c>
    </row>
    <row r="2" spans="1:17" ht="18.75" x14ac:dyDescent="0.2">
      <c r="A2" s="6">
        <v>1</v>
      </c>
      <c r="B2" s="6" t="s">
        <v>51</v>
      </c>
      <c r="C2" s="6" t="s">
        <v>12</v>
      </c>
      <c r="D2" s="6" t="s">
        <v>13</v>
      </c>
      <c r="E2" s="6" t="s">
        <v>52</v>
      </c>
      <c r="F2" s="6" t="s">
        <v>104</v>
      </c>
      <c r="G2" s="6">
        <v>304002429</v>
      </c>
      <c r="H2" s="6" t="s">
        <v>53</v>
      </c>
      <c r="I2" s="6">
        <v>91733588</v>
      </c>
      <c r="J2" s="6">
        <v>24</v>
      </c>
      <c r="K2" s="6" t="s">
        <v>22</v>
      </c>
      <c r="L2" s="6">
        <v>59.6</v>
      </c>
      <c r="M2" s="5" t="s">
        <v>17</v>
      </c>
      <c r="N2" s="5" t="s">
        <v>12</v>
      </c>
      <c r="O2" s="5" t="s">
        <v>13</v>
      </c>
      <c r="P2" s="5" t="s">
        <v>18</v>
      </c>
      <c r="Q2" s="5" t="s">
        <v>49</v>
      </c>
    </row>
    <row r="3" spans="1:17" ht="18.75" x14ac:dyDescent="0.2">
      <c r="A3" s="6">
        <v>2</v>
      </c>
      <c r="B3" s="5" t="s">
        <v>31</v>
      </c>
      <c r="C3" s="6" t="s">
        <v>12</v>
      </c>
      <c r="D3" s="6" t="s">
        <v>13</v>
      </c>
      <c r="E3" s="6" t="s">
        <v>32</v>
      </c>
      <c r="F3" s="6" t="s">
        <v>107</v>
      </c>
      <c r="G3" s="6">
        <v>304002437</v>
      </c>
      <c r="H3" s="6" t="s">
        <v>33</v>
      </c>
      <c r="I3" s="6">
        <v>71819321</v>
      </c>
      <c r="J3" s="6">
        <v>16</v>
      </c>
      <c r="K3" s="6" t="s">
        <v>34</v>
      </c>
      <c r="L3" s="6">
        <v>0.2</v>
      </c>
      <c r="M3" s="5" t="s">
        <v>17</v>
      </c>
      <c r="N3" s="5" t="s">
        <v>12</v>
      </c>
      <c r="O3" s="5" t="s">
        <v>13</v>
      </c>
      <c r="P3" s="5" t="s">
        <v>18</v>
      </c>
      <c r="Q3" s="5" t="s">
        <v>23</v>
      </c>
    </row>
    <row r="4" spans="1:17" ht="18.75" x14ac:dyDescent="0.2">
      <c r="A4" s="6">
        <v>3</v>
      </c>
      <c r="B4" s="6" t="s">
        <v>28</v>
      </c>
      <c r="C4" s="6" t="s">
        <v>12</v>
      </c>
      <c r="D4" s="6" t="s">
        <v>13</v>
      </c>
      <c r="E4" s="6" t="s">
        <v>29</v>
      </c>
      <c r="F4" s="6" t="s">
        <v>113</v>
      </c>
      <c r="G4" s="6">
        <v>304002438</v>
      </c>
      <c r="H4" s="6" t="s">
        <v>30</v>
      </c>
      <c r="I4" s="6">
        <v>62875053</v>
      </c>
      <c r="J4" s="6">
        <v>13</v>
      </c>
      <c r="K4" s="6" t="s">
        <v>22</v>
      </c>
      <c r="L4" s="6">
        <v>22</v>
      </c>
      <c r="M4" s="5" t="s">
        <v>17</v>
      </c>
      <c r="N4" s="5" t="s">
        <v>12</v>
      </c>
      <c r="O4" s="5" t="s">
        <v>13</v>
      </c>
      <c r="P4" s="5" t="s">
        <v>18</v>
      </c>
      <c r="Q4" s="5" t="s">
        <v>23</v>
      </c>
    </row>
    <row r="5" spans="1:17" ht="18.75" x14ac:dyDescent="0.2">
      <c r="A5" s="6">
        <v>4</v>
      </c>
      <c r="B5" s="6" t="s">
        <v>54</v>
      </c>
      <c r="C5" s="6" t="s">
        <v>12</v>
      </c>
      <c r="D5" s="6" t="s">
        <v>136</v>
      </c>
      <c r="E5" s="6" t="s">
        <v>55</v>
      </c>
      <c r="F5" s="6" t="s">
        <v>118</v>
      </c>
      <c r="G5" s="6">
        <v>304002428</v>
      </c>
      <c r="H5" s="6" t="s">
        <v>56</v>
      </c>
      <c r="I5" s="6">
        <v>11410680</v>
      </c>
      <c r="J5" s="6">
        <v>40</v>
      </c>
      <c r="K5" s="6" t="s">
        <v>22</v>
      </c>
      <c r="L5" s="6">
        <v>2.8</v>
      </c>
      <c r="M5" s="5" t="s">
        <v>17</v>
      </c>
      <c r="N5" s="5" t="s">
        <v>12</v>
      </c>
      <c r="O5" s="5" t="s">
        <v>13</v>
      </c>
      <c r="P5" s="5" t="s">
        <v>18</v>
      </c>
      <c r="Q5" s="5" t="s">
        <v>49</v>
      </c>
    </row>
    <row r="6" spans="1:17" ht="18.75" x14ac:dyDescent="0.2">
      <c r="A6" s="6">
        <v>5</v>
      </c>
      <c r="B6" s="6" t="s">
        <v>37</v>
      </c>
      <c r="C6" s="6" t="s">
        <v>12</v>
      </c>
      <c r="D6" s="6" t="s">
        <v>13</v>
      </c>
      <c r="E6" s="6" t="s">
        <v>119</v>
      </c>
      <c r="F6" s="6" t="s">
        <v>114</v>
      </c>
      <c r="G6" s="6">
        <v>304002435</v>
      </c>
      <c r="H6" s="6" t="s">
        <v>38</v>
      </c>
      <c r="I6" s="6">
        <v>11410695</v>
      </c>
      <c r="J6" s="6">
        <v>32</v>
      </c>
      <c r="K6" s="6" t="s">
        <v>22</v>
      </c>
      <c r="L6" s="6">
        <v>11.4</v>
      </c>
      <c r="M6" s="5" t="s">
        <v>17</v>
      </c>
      <c r="N6" s="5" t="s">
        <v>12</v>
      </c>
      <c r="O6" s="5" t="s">
        <v>13</v>
      </c>
      <c r="P6" s="5" t="s">
        <v>18</v>
      </c>
      <c r="Q6" s="5" t="s">
        <v>27</v>
      </c>
    </row>
    <row r="7" spans="1:17" ht="18.75" x14ac:dyDescent="0.2">
      <c r="A7" s="6">
        <v>6</v>
      </c>
      <c r="B7" s="6" t="s">
        <v>11</v>
      </c>
      <c r="C7" s="6" t="s">
        <v>12</v>
      </c>
      <c r="D7" s="6" t="s">
        <v>148</v>
      </c>
      <c r="E7" s="6" t="s">
        <v>14</v>
      </c>
      <c r="F7" s="6" t="s">
        <v>117</v>
      </c>
      <c r="G7" s="6">
        <v>304002441</v>
      </c>
      <c r="H7" s="6" t="s">
        <v>15</v>
      </c>
      <c r="I7" s="6">
        <v>60388435</v>
      </c>
      <c r="J7" s="6">
        <v>4</v>
      </c>
      <c r="K7" s="6" t="s">
        <v>16</v>
      </c>
      <c r="L7" s="6">
        <v>6</v>
      </c>
      <c r="M7" s="5" t="s">
        <v>17</v>
      </c>
      <c r="N7" s="5" t="s">
        <v>12</v>
      </c>
      <c r="O7" s="5" t="s">
        <v>13</v>
      </c>
      <c r="P7" s="5" t="s">
        <v>18</v>
      </c>
      <c r="Q7" s="5" t="s">
        <v>19</v>
      </c>
    </row>
    <row r="8" spans="1:17" ht="18.75" x14ac:dyDescent="0.2">
      <c r="A8" s="6">
        <v>7</v>
      </c>
      <c r="B8" s="6" t="s">
        <v>51</v>
      </c>
      <c r="C8" s="6" t="s">
        <v>12</v>
      </c>
      <c r="D8" s="6" t="s">
        <v>13</v>
      </c>
      <c r="E8" s="6" t="s">
        <v>57</v>
      </c>
      <c r="F8" s="6" t="s">
        <v>120</v>
      </c>
      <c r="G8" s="6">
        <v>304002427</v>
      </c>
      <c r="H8" s="6" t="s">
        <v>58</v>
      </c>
      <c r="I8" s="6">
        <v>62875063</v>
      </c>
      <c r="J8" s="6">
        <v>11</v>
      </c>
      <c r="K8" s="6" t="s">
        <v>22</v>
      </c>
      <c r="L8" s="6">
        <v>5.4</v>
      </c>
      <c r="M8" s="5" t="s">
        <v>17</v>
      </c>
      <c r="N8" s="5" t="s">
        <v>12</v>
      </c>
      <c r="O8" s="5" t="s">
        <v>13</v>
      </c>
      <c r="P8" s="5" t="s">
        <v>18</v>
      </c>
      <c r="Q8" s="5" t="s">
        <v>27</v>
      </c>
    </row>
    <row r="9" spans="1:17" ht="18.75" x14ac:dyDescent="0.2">
      <c r="A9" s="6">
        <v>8</v>
      </c>
      <c r="B9" s="6" t="s">
        <v>64</v>
      </c>
      <c r="C9" s="6" t="s">
        <v>12</v>
      </c>
      <c r="D9" s="6" t="s">
        <v>13</v>
      </c>
      <c r="E9" s="6" t="s">
        <v>65</v>
      </c>
      <c r="F9" s="6" t="s">
        <v>121</v>
      </c>
      <c r="G9" s="6">
        <v>304002423</v>
      </c>
      <c r="H9" s="6" t="s">
        <v>66</v>
      </c>
      <c r="I9" s="6">
        <v>91446335</v>
      </c>
      <c r="J9" s="6">
        <v>14</v>
      </c>
      <c r="K9" s="6" t="s">
        <v>22</v>
      </c>
      <c r="L9" s="6">
        <v>1.6</v>
      </c>
      <c r="M9" s="5" t="s">
        <v>17</v>
      </c>
      <c r="N9" s="5" t="s">
        <v>12</v>
      </c>
      <c r="O9" s="5" t="s">
        <v>13</v>
      </c>
      <c r="P9" s="5" t="s">
        <v>18</v>
      </c>
      <c r="Q9" s="5" t="s">
        <v>49</v>
      </c>
    </row>
    <row r="10" spans="1:17" ht="18.75" x14ac:dyDescent="0.2">
      <c r="A10" s="6">
        <v>9</v>
      </c>
      <c r="B10" s="6" t="s">
        <v>44</v>
      </c>
      <c r="C10" s="6" t="s">
        <v>12</v>
      </c>
      <c r="D10" s="6" t="s">
        <v>149</v>
      </c>
      <c r="E10" s="6" t="s">
        <v>62</v>
      </c>
      <c r="F10" s="6" t="s">
        <v>123</v>
      </c>
      <c r="G10" s="6">
        <v>304002424</v>
      </c>
      <c r="H10" s="6" t="s">
        <v>63</v>
      </c>
      <c r="I10" s="6">
        <v>60236616</v>
      </c>
      <c r="J10" s="6">
        <v>5</v>
      </c>
      <c r="K10" s="6" t="s">
        <v>22</v>
      </c>
      <c r="L10" s="6">
        <v>12</v>
      </c>
      <c r="M10" s="5" t="s">
        <v>17</v>
      </c>
      <c r="N10" s="5" t="s">
        <v>12</v>
      </c>
      <c r="O10" s="5" t="s">
        <v>13</v>
      </c>
      <c r="P10" s="5" t="s">
        <v>18</v>
      </c>
      <c r="Q10" s="5" t="s">
        <v>49</v>
      </c>
    </row>
    <row r="11" spans="1:17" ht="18.75" x14ac:dyDescent="0.2">
      <c r="A11" s="6">
        <v>10</v>
      </c>
      <c r="B11" s="6" t="s">
        <v>51</v>
      </c>
      <c r="C11" s="6" t="s">
        <v>12</v>
      </c>
      <c r="D11" s="6" t="s">
        <v>150</v>
      </c>
      <c r="E11" s="6" t="s">
        <v>60</v>
      </c>
      <c r="F11" s="6" t="s">
        <v>106</v>
      </c>
      <c r="G11" s="6">
        <v>304002425</v>
      </c>
      <c r="H11" s="6" t="s">
        <v>61</v>
      </c>
      <c r="I11" s="6">
        <v>80688448</v>
      </c>
      <c r="J11" s="6">
        <v>5</v>
      </c>
      <c r="K11" s="6" t="s">
        <v>22</v>
      </c>
      <c r="L11" s="6">
        <v>3.8</v>
      </c>
      <c r="M11" s="5" t="s">
        <v>17</v>
      </c>
      <c r="N11" s="5" t="s">
        <v>12</v>
      </c>
      <c r="O11" s="5" t="s">
        <v>13</v>
      </c>
      <c r="P11" s="5" t="s">
        <v>18</v>
      </c>
      <c r="Q11" s="5" t="s">
        <v>49</v>
      </c>
    </row>
    <row r="12" spans="1:17" ht="18.75" x14ac:dyDescent="0.2">
      <c r="A12" s="6">
        <v>11</v>
      </c>
      <c r="B12" s="6" t="s">
        <v>54</v>
      </c>
      <c r="C12" s="6" t="s">
        <v>12</v>
      </c>
      <c r="D12" s="6" t="s">
        <v>151</v>
      </c>
      <c r="E12" s="6" t="s">
        <v>152</v>
      </c>
      <c r="F12" s="6" t="s">
        <v>109</v>
      </c>
      <c r="G12" s="6">
        <v>304002426</v>
      </c>
      <c r="H12" s="6" t="s">
        <v>59</v>
      </c>
      <c r="I12" s="6">
        <v>11518595</v>
      </c>
      <c r="J12" s="6">
        <v>16</v>
      </c>
      <c r="K12" s="6" t="s">
        <v>22</v>
      </c>
      <c r="L12" s="6">
        <v>2.2000000000000002</v>
      </c>
      <c r="M12" s="5" t="s">
        <v>17</v>
      </c>
      <c r="N12" s="5" t="s">
        <v>12</v>
      </c>
      <c r="O12" s="5" t="s">
        <v>13</v>
      </c>
      <c r="P12" s="5" t="s">
        <v>18</v>
      </c>
      <c r="Q12" s="5" t="s">
        <v>49</v>
      </c>
    </row>
    <row r="13" spans="1:17" ht="18.75" x14ac:dyDescent="0.2">
      <c r="A13" s="6">
        <v>12</v>
      </c>
      <c r="B13" s="6" t="s">
        <v>37</v>
      </c>
      <c r="C13" s="6" t="s">
        <v>12</v>
      </c>
      <c r="D13" s="6" t="s">
        <v>153</v>
      </c>
      <c r="E13" s="6" t="s">
        <v>47</v>
      </c>
      <c r="F13" s="6" t="s">
        <v>111</v>
      </c>
      <c r="G13" s="6">
        <v>304002430</v>
      </c>
      <c r="H13" s="6" t="s">
        <v>50</v>
      </c>
      <c r="I13" s="6">
        <v>11410757</v>
      </c>
      <c r="J13" s="6">
        <v>16</v>
      </c>
      <c r="K13" s="6" t="s">
        <v>22</v>
      </c>
      <c r="L13" s="6">
        <v>6.8</v>
      </c>
      <c r="M13" s="5" t="s">
        <v>17</v>
      </c>
      <c r="N13" s="5" t="s">
        <v>12</v>
      </c>
      <c r="O13" s="5" t="s">
        <v>13</v>
      </c>
      <c r="P13" s="5" t="s">
        <v>18</v>
      </c>
      <c r="Q13" s="5" t="s">
        <v>49</v>
      </c>
    </row>
    <row r="14" spans="1:17" ht="18.75" x14ac:dyDescent="0.2">
      <c r="A14" s="6">
        <v>13</v>
      </c>
      <c r="B14" s="6" t="s">
        <v>46</v>
      </c>
      <c r="C14" s="6" t="s">
        <v>12</v>
      </c>
      <c r="D14" s="6" t="s">
        <v>13</v>
      </c>
      <c r="E14" s="6" t="s">
        <v>47</v>
      </c>
      <c r="F14" s="6" t="s">
        <v>110</v>
      </c>
      <c r="G14" s="6">
        <v>304002431</v>
      </c>
      <c r="H14" s="6" t="s">
        <v>48</v>
      </c>
      <c r="I14" s="6">
        <v>71818004</v>
      </c>
      <c r="J14" s="6">
        <v>11</v>
      </c>
      <c r="K14" s="6" t="s">
        <v>22</v>
      </c>
      <c r="L14" s="6">
        <v>2.8</v>
      </c>
      <c r="M14" s="5" t="s">
        <v>17</v>
      </c>
      <c r="N14" s="5" t="s">
        <v>12</v>
      </c>
      <c r="O14" s="5" t="s">
        <v>13</v>
      </c>
      <c r="P14" s="5" t="s">
        <v>18</v>
      </c>
      <c r="Q14" s="5" t="s">
        <v>49</v>
      </c>
    </row>
    <row r="15" spans="1:17" ht="18.75" x14ac:dyDescent="0.2">
      <c r="A15" s="6">
        <v>14</v>
      </c>
      <c r="B15" s="6" t="s">
        <v>44</v>
      </c>
      <c r="C15" s="6" t="s">
        <v>146</v>
      </c>
      <c r="D15" s="6" t="s">
        <v>147</v>
      </c>
      <c r="E15" s="6" t="s">
        <v>125</v>
      </c>
      <c r="F15" s="6" t="s">
        <v>115</v>
      </c>
      <c r="G15" s="6">
        <v>304002432</v>
      </c>
      <c r="H15" s="6" t="s">
        <v>45</v>
      </c>
      <c r="I15" s="6">
        <v>11595907</v>
      </c>
      <c r="J15" s="6">
        <v>14</v>
      </c>
      <c r="K15" s="6" t="s">
        <v>22</v>
      </c>
      <c r="L15" s="6">
        <v>16.8</v>
      </c>
      <c r="M15" s="5" t="s">
        <v>17</v>
      </c>
      <c r="N15" s="5" t="s">
        <v>12</v>
      </c>
      <c r="O15" s="5" t="s">
        <v>13</v>
      </c>
      <c r="P15" s="5" t="s">
        <v>18</v>
      </c>
      <c r="Q15" s="5" t="s">
        <v>27</v>
      </c>
    </row>
    <row r="16" spans="1:17" ht="18.75" x14ac:dyDescent="0.2">
      <c r="A16" s="6">
        <v>15</v>
      </c>
      <c r="B16" s="6" t="s">
        <v>24</v>
      </c>
      <c r="C16" s="6" t="s">
        <v>12</v>
      </c>
      <c r="D16" s="6" t="s">
        <v>13</v>
      </c>
      <c r="E16" s="6" t="s">
        <v>25</v>
      </c>
      <c r="F16" s="6" t="s">
        <v>116</v>
      </c>
      <c r="G16" s="6">
        <v>304002439</v>
      </c>
      <c r="H16" s="6" t="s">
        <v>26</v>
      </c>
      <c r="I16" s="6">
        <v>11410657</v>
      </c>
      <c r="J16" s="6">
        <v>20</v>
      </c>
      <c r="K16" s="6" t="s">
        <v>22</v>
      </c>
      <c r="L16" s="6">
        <v>0.2</v>
      </c>
      <c r="M16" s="5" t="s">
        <v>17</v>
      </c>
      <c r="N16" s="5" t="s">
        <v>12</v>
      </c>
      <c r="O16" s="5" t="s">
        <v>13</v>
      </c>
      <c r="P16" s="5" t="s">
        <v>18</v>
      </c>
      <c r="Q16" s="5" t="s">
        <v>27</v>
      </c>
    </row>
    <row r="17" spans="1:17" ht="18.75" x14ac:dyDescent="0.2">
      <c r="A17" s="6">
        <v>16</v>
      </c>
      <c r="B17" s="6" t="s">
        <v>11</v>
      </c>
      <c r="C17" s="6" t="s">
        <v>12</v>
      </c>
      <c r="D17" s="6" t="s">
        <v>13</v>
      </c>
      <c r="E17" s="6" t="s">
        <v>20</v>
      </c>
      <c r="F17" s="6" t="s">
        <v>124</v>
      </c>
      <c r="G17" s="6">
        <v>304002440</v>
      </c>
      <c r="H17" s="6" t="s">
        <v>21</v>
      </c>
      <c r="I17" s="6">
        <v>71819147</v>
      </c>
      <c r="J17" s="6">
        <v>14</v>
      </c>
      <c r="K17" s="6" t="s">
        <v>22</v>
      </c>
      <c r="L17" s="6">
        <v>9.6</v>
      </c>
      <c r="M17" s="5" t="s">
        <v>17</v>
      </c>
      <c r="N17" s="5" t="s">
        <v>12</v>
      </c>
      <c r="O17" s="5" t="s">
        <v>13</v>
      </c>
      <c r="P17" s="5" t="s">
        <v>18</v>
      </c>
      <c r="Q17" s="5" t="s">
        <v>23</v>
      </c>
    </row>
    <row r="18" spans="1:17" ht="18.75" x14ac:dyDescent="0.2">
      <c r="A18" s="6">
        <v>17</v>
      </c>
      <c r="B18" s="6" t="s">
        <v>142</v>
      </c>
      <c r="C18" s="6" t="s">
        <v>12</v>
      </c>
      <c r="D18" s="6" t="s">
        <v>13</v>
      </c>
      <c r="E18" s="6" t="s">
        <v>91</v>
      </c>
      <c r="F18" s="6" t="s">
        <v>127</v>
      </c>
      <c r="G18" s="6">
        <v>304000679</v>
      </c>
      <c r="H18" s="6" t="s">
        <v>92</v>
      </c>
      <c r="I18" s="6">
        <v>97610512</v>
      </c>
      <c r="J18" s="6">
        <v>27</v>
      </c>
      <c r="K18" s="6" t="s">
        <v>78</v>
      </c>
      <c r="L18" s="6">
        <v>20.2</v>
      </c>
      <c r="M18" s="12" t="s">
        <v>142</v>
      </c>
      <c r="N18" s="5" t="s">
        <v>12</v>
      </c>
      <c r="O18" s="5" t="s">
        <v>13</v>
      </c>
      <c r="P18" s="5" t="s">
        <v>91</v>
      </c>
      <c r="Q18" s="5" t="s">
        <v>23</v>
      </c>
    </row>
    <row r="19" spans="1:17" ht="18.75" x14ac:dyDescent="0.2">
      <c r="A19" s="6">
        <v>18</v>
      </c>
      <c r="B19" s="6" t="s">
        <v>81</v>
      </c>
      <c r="C19" s="6" t="s">
        <v>12</v>
      </c>
      <c r="D19" s="6" t="s">
        <v>13</v>
      </c>
      <c r="E19" s="6" t="s">
        <v>82</v>
      </c>
      <c r="F19" s="6" t="s">
        <v>128</v>
      </c>
      <c r="G19" s="6">
        <v>304000693</v>
      </c>
      <c r="H19" s="6" t="s">
        <v>83</v>
      </c>
      <c r="I19" s="6">
        <v>93931342</v>
      </c>
      <c r="J19" s="6">
        <v>40</v>
      </c>
      <c r="K19" s="6" t="s">
        <v>22</v>
      </c>
      <c r="L19" s="6">
        <v>58.6</v>
      </c>
      <c r="M19" s="12" t="s">
        <v>81</v>
      </c>
      <c r="N19" s="5" t="s">
        <v>12</v>
      </c>
      <c r="O19" s="5" t="s">
        <v>13</v>
      </c>
      <c r="P19" s="5" t="s">
        <v>82</v>
      </c>
      <c r="Q19" s="5" t="s">
        <v>23</v>
      </c>
    </row>
    <row r="20" spans="1:17" ht="18.75" x14ac:dyDescent="0.2">
      <c r="A20" s="6">
        <v>19</v>
      </c>
      <c r="B20" s="6" t="s">
        <v>84</v>
      </c>
      <c r="C20" s="6" t="s">
        <v>12</v>
      </c>
      <c r="D20" s="6" t="s">
        <v>13</v>
      </c>
      <c r="E20" s="6" t="s">
        <v>85</v>
      </c>
      <c r="F20" s="6" t="s">
        <v>129</v>
      </c>
      <c r="G20" s="6">
        <v>304000692</v>
      </c>
      <c r="H20" s="6" t="s">
        <v>86</v>
      </c>
      <c r="I20" s="6">
        <v>70576413</v>
      </c>
      <c r="J20" s="6">
        <v>13</v>
      </c>
      <c r="K20" s="6" t="s">
        <v>78</v>
      </c>
      <c r="L20" s="6">
        <v>9.1999999999999993</v>
      </c>
      <c r="M20" s="12" t="s">
        <v>87</v>
      </c>
      <c r="N20" s="5" t="s">
        <v>12</v>
      </c>
      <c r="O20" s="5" t="s">
        <v>13</v>
      </c>
      <c r="P20" s="5" t="s">
        <v>85</v>
      </c>
      <c r="Q20" s="5" t="s">
        <v>23</v>
      </c>
    </row>
    <row r="21" spans="1:17" ht="27.75" x14ac:dyDescent="0.2">
      <c r="A21" s="6">
        <v>20</v>
      </c>
      <c r="B21" s="6" t="s">
        <v>93</v>
      </c>
      <c r="C21" s="6" t="s">
        <v>12</v>
      </c>
      <c r="D21" s="6" t="s">
        <v>13</v>
      </c>
      <c r="E21" s="6" t="s">
        <v>94</v>
      </c>
      <c r="F21" s="6" t="s">
        <v>131</v>
      </c>
      <c r="G21" s="6">
        <v>304000685</v>
      </c>
      <c r="H21" s="6" t="s">
        <v>95</v>
      </c>
      <c r="I21" s="6">
        <v>99721088</v>
      </c>
      <c r="J21" s="6">
        <v>17</v>
      </c>
      <c r="K21" s="6" t="s">
        <v>78</v>
      </c>
      <c r="L21" s="6">
        <v>10.8</v>
      </c>
      <c r="M21" s="12" t="s">
        <v>93</v>
      </c>
      <c r="N21" s="5" t="s">
        <v>12</v>
      </c>
      <c r="O21" s="5" t="s">
        <v>13</v>
      </c>
      <c r="P21" s="5" t="s">
        <v>94</v>
      </c>
      <c r="Q21" s="5" t="s">
        <v>96</v>
      </c>
    </row>
    <row r="22" spans="1:17" ht="27.75" x14ac:dyDescent="0.2">
      <c r="A22" s="6">
        <v>21</v>
      </c>
      <c r="B22" s="6" t="s">
        <v>73</v>
      </c>
      <c r="C22" s="6" t="s">
        <v>12</v>
      </c>
      <c r="D22" s="6" t="s">
        <v>13</v>
      </c>
      <c r="E22" s="6" t="s">
        <v>74</v>
      </c>
      <c r="F22" s="6"/>
      <c r="G22" s="6">
        <v>304002418</v>
      </c>
      <c r="H22" s="6" t="s">
        <v>75</v>
      </c>
      <c r="I22" s="6">
        <v>95949662</v>
      </c>
      <c r="J22" s="6">
        <v>120</v>
      </c>
      <c r="K22" s="6" t="s">
        <v>102</v>
      </c>
      <c r="L22" s="6">
        <v>9.6</v>
      </c>
      <c r="M22" s="5" t="s">
        <v>17</v>
      </c>
      <c r="N22" s="5" t="s">
        <v>12</v>
      </c>
      <c r="O22" s="5" t="s">
        <v>13</v>
      </c>
      <c r="P22" s="5" t="s">
        <v>18</v>
      </c>
      <c r="Q22" s="5" t="s">
        <v>23</v>
      </c>
    </row>
    <row r="23" spans="1:17" ht="18.75" x14ac:dyDescent="0.2">
      <c r="A23" s="6">
        <v>22</v>
      </c>
      <c r="B23" s="6" t="s">
        <v>35</v>
      </c>
      <c r="C23" s="6" t="s">
        <v>12</v>
      </c>
      <c r="D23" s="6" t="s">
        <v>13</v>
      </c>
      <c r="E23" s="6" t="s">
        <v>132</v>
      </c>
      <c r="F23" s="6" t="s">
        <v>112</v>
      </c>
      <c r="G23" s="6">
        <v>304002436</v>
      </c>
      <c r="H23" s="6" t="s">
        <v>36</v>
      </c>
      <c r="I23" s="6">
        <v>95949036</v>
      </c>
      <c r="J23" s="6">
        <v>35</v>
      </c>
      <c r="K23" s="6" t="s">
        <v>22</v>
      </c>
      <c r="L23" s="6">
        <v>32.4</v>
      </c>
      <c r="M23" s="5" t="s">
        <v>17</v>
      </c>
      <c r="N23" s="5" t="s">
        <v>12</v>
      </c>
      <c r="O23" s="5" t="s">
        <v>13</v>
      </c>
      <c r="P23" s="5" t="s">
        <v>18</v>
      </c>
      <c r="Q23" s="5" t="s">
        <v>23</v>
      </c>
    </row>
    <row r="24" spans="1:17" ht="18.75" x14ac:dyDescent="0.2">
      <c r="A24" s="6">
        <v>23</v>
      </c>
      <c r="B24" s="6" t="s">
        <v>70</v>
      </c>
      <c r="C24" s="6" t="s">
        <v>12</v>
      </c>
      <c r="D24" s="6" t="s">
        <v>13</v>
      </c>
      <c r="E24" s="6" t="s">
        <v>71</v>
      </c>
      <c r="F24" s="6" t="s">
        <v>105</v>
      </c>
      <c r="G24" s="6">
        <v>304002421</v>
      </c>
      <c r="H24" s="6" t="s">
        <v>72</v>
      </c>
      <c r="I24" s="6">
        <v>71819150</v>
      </c>
      <c r="J24" s="6">
        <v>16</v>
      </c>
      <c r="K24" s="6" t="s">
        <v>22</v>
      </c>
      <c r="L24" s="6">
        <v>4</v>
      </c>
      <c r="M24" s="5" t="s">
        <v>17</v>
      </c>
      <c r="N24" s="5" t="s">
        <v>12</v>
      </c>
      <c r="O24" s="5" t="s">
        <v>13</v>
      </c>
      <c r="P24" s="5" t="s">
        <v>18</v>
      </c>
      <c r="Q24" s="5" t="s">
        <v>23</v>
      </c>
    </row>
    <row r="25" spans="1:17" ht="18.75" x14ac:dyDescent="0.2">
      <c r="A25" s="6">
        <v>24</v>
      </c>
      <c r="B25" s="6" t="s">
        <v>67</v>
      </c>
      <c r="C25" s="6" t="s">
        <v>12</v>
      </c>
      <c r="D25" s="6" t="s">
        <v>13</v>
      </c>
      <c r="E25" s="6" t="s">
        <v>68</v>
      </c>
      <c r="F25" s="6" t="s">
        <v>122</v>
      </c>
      <c r="G25" s="6">
        <v>304002422</v>
      </c>
      <c r="H25" s="6" t="s">
        <v>69</v>
      </c>
      <c r="I25" s="6">
        <v>62874720</v>
      </c>
      <c r="J25" s="6">
        <v>14</v>
      </c>
      <c r="K25" s="6" t="s">
        <v>22</v>
      </c>
      <c r="L25" s="6">
        <v>1.6</v>
      </c>
      <c r="M25" s="5" t="s">
        <v>17</v>
      </c>
      <c r="N25" s="5" t="s">
        <v>12</v>
      </c>
      <c r="O25" s="5" t="s">
        <v>13</v>
      </c>
      <c r="P25" s="5" t="s">
        <v>18</v>
      </c>
      <c r="Q25" s="5" t="s">
        <v>27</v>
      </c>
    </row>
    <row r="26" spans="1:17" ht="18.75" x14ac:dyDescent="0.2">
      <c r="A26" s="6">
        <v>25</v>
      </c>
      <c r="B26" s="6" t="s">
        <v>39</v>
      </c>
      <c r="C26" s="6" t="s">
        <v>12</v>
      </c>
      <c r="D26" s="6" t="s">
        <v>13</v>
      </c>
      <c r="E26" s="6" t="s">
        <v>42</v>
      </c>
      <c r="F26" s="6" t="s">
        <v>108</v>
      </c>
      <c r="G26" s="6">
        <v>304002433</v>
      </c>
      <c r="H26" s="6" t="s">
        <v>43</v>
      </c>
      <c r="I26" s="6">
        <v>11447465</v>
      </c>
      <c r="J26" s="6">
        <v>13</v>
      </c>
      <c r="K26" s="6" t="s">
        <v>22</v>
      </c>
      <c r="L26" s="6">
        <v>5.2</v>
      </c>
      <c r="M26" s="5" t="s">
        <v>17</v>
      </c>
      <c r="N26" s="5" t="s">
        <v>12</v>
      </c>
      <c r="O26" s="5" t="s">
        <v>13</v>
      </c>
      <c r="P26" s="5" t="s">
        <v>18</v>
      </c>
      <c r="Q26" s="5" t="s">
        <v>27</v>
      </c>
    </row>
    <row r="27" spans="1:17" ht="18.75" x14ac:dyDescent="0.2">
      <c r="A27" s="6">
        <v>26</v>
      </c>
      <c r="B27" s="6" t="s">
        <v>39</v>
      </c>
      <c r="C27" s="6" t="s">
        <v>12</v>
      </c>
      <c r="D27" s="6" t="s">
        <v>13</v>
      </c>
      <c r="E27" s="6" t="s">
        <v>40</v>
      </c>
      <c r="F27" s="6" t="s">
        <v>133</v>
      </c>
      <c r="G27" s="6">
        <v>304002434</v>
      </c>
      <c r="H27" s="6" t="s">
        <v>41</v>
      </c>
      <c r="I27" s="6">
        <v>96481393</v>
      </c>
      <c r="J27" s="6">
        <v>38</v>
      </c>
      <c r="K27" s="6" t="s">
        <v>22</v>
      </c>
      <c r="L27" s="6">
        <v>43.2</v>
      </c>
      <c r="M27" s="5" t="s">
        <v>17</v>
      </c>
      <c r="N27" s="5" t="s">
        <v>12</v>
      </c>
      <c r="O27" s="5" t="s">
        <v>13</v>
      </c>
      <c r="P27" s="5" t="s">
        <v>18</v>
      </c>
      <c r="Q27" s="5" t="s">
        <v>23</v>
      </c>
    </row>
    <row r="28" spans="1:17" ht="27.75" x14ac:dyDescent="0.2">
      <c r="A28" s="6">
        <v>27</v>
      </c>
      <c r="B28" s="6" t="s">
        <v>88</v>
      </c>
      <c r="C28" s="6" t="s">
        <v>12</v>
      </c>
      <c r="D28" s="6" t="s">
        <v>13</v>
      </c>
      <c r="E28" s="6" t="s">
        <v>89</v>
      </c>
      <c r="F28" s="6" t="s">
        <v>126</v>
      </c>
      <c r="G28" s="6">
        <v>304000724</v>
      </c>
      <c r="H28" s="6" t="s">
        <v>90</v>
      </c>
      <c r="I28" s="6">
        <v>97610514</v>
      </c>
      <c r="J28" s="6">
        <v>40</v>
      </c>
      <c r="K28" s="6" t="s">
        <v>78</v>
      </c>
      <c r="L28" s="6">
        <v>85</v>
      </c>
      <c r="M28" s="12" t="s">
        <v>88</v>
      </c>
      <c r="N28" s="4" t="s">
        <v>12</v>
      </c>
      <c r="O28" s="4" t="s">
        <v>13</v>
      </c>
      <c r="P28" s="6" t="s">
        <v>89</v>
      </c>
      <c r="Q28" s="6" t="s">
        <v>23</v>
      </c>
    </row>
    <row r="29" spans="1:17" ht="27.75" x14ac:dyDescent="0.2">
      <c r="A29" s="6">
        <v>28</v>
      </c>
      <c r="B29" s="6" t="s">
        <v>97</v>
      </c>
      <c r="C29" s="6" t="s">
        <v>12</v>
      </c>
      <c r="D29" s="6" t="s">
        <v>13</v>
      </c>
      <c r="E29" s="6" t="s">
        <v>79</v>
      </c>
      <c r="F29" s="6">
        <v>31840005029</v>
      </c>
      <c r="G29" s="6" t="s">
        <v>98</v>
      </c>
      <c r="H29" s="6" t="s">
        <v>99</v>
      </c>
      <c r="I29" s="6">
        <v>80202174</v>
      </c>
      <c r="J29" s="6">
        <v>5</v>
      </c>
      <c r="K29" s="6" t="s">
        <v>16</v>
      </c>
      <c r="L29" s="6">
        <v>0.4</v>
      </c>
      <c r="M29" s="12" t="s">
        <v>97</v>
      </c>
      <c r="N29" s="4" t="s">
        <v>12</v>
      </c>
      <c r="O29" s="4" t="s">
        <v>169</v>
      </c>
      <c r="P29" s="6" t="s">
        <v>76</v>
      </c>
      <c r="Q29" s="6" t="s">
        <v>23</v>
      </c>
    </row>
    <row r="30" spans="1:17" ht="27.75" x14ac:dyDescent="0.2">
      <c r="A30" s="6">
        <v>29</v>
      </c>
      <c r="B30" s="6" t="s">
        <v>97</v>
      </c>
      <c r="C30" s="6" t="s">
        <v>12</v>
      </c>
      <c r="D30" s="6" t="s">
        <v>13</v>
      </c>
      <c r="E30" s="6" t="s">
        <v>80</v>
      </c>
      <c r="F30" s="6">
        <v>31840005030</v>
      </c>
      <c r="G30" s="6" t="s">
        <v>100</v>
      </c>
      <c r="H30" s="6" t="s">
        <v>101</v>
      </c>
      <c r="I30" s="6">
        <v>29966748</v>
      </c>
      <c r="J30" s="6">
        <v>4</v>
      </c>
      <c r="K30" s="6" t="s">
        <v>16</v>
      </c>
      <c r="L30" s="6">
        <v>0.6</v>
      </c>
      <c r="M30" s="12" t="s">
        <v>97</v>
      </c>
      <c r="N30" s="4" t="s">
        <v>12</v>
      </c>
      <c r="O30" s="4" t="s">
        <v>169</v>
      </c>
      <c r="P30" s="6" t="s">
        <v>76</v>
      </c>
      <c r="Q30" s="6" t="s">
        <v>23</v>
      </c>
    </row>
    <row r="31" spans="1:17" ht="27.75" x14ac:dyDescent="0.2">
      <c r="A31" s="6">
        <v>30</v>
      </c>
      <c r="B31" s="6" t="s">
        <v>97</v>
      </c>
      <c r="C31" s="6" t="s">
        <v>12</v>
      </c>
      <c r="D31" s="6" t="s">
        <v>169</v>
      </c>
      <c r="E31" s="6" t="s">
        <v>76</v>
      </c>
      <c r="F31" s="6" t="s">
        <v>130</v>
      </c>
      <c r="G31" s="6">
        <v>304000723</v>
      </c>
      <c r="H31" s="6" t="s">
        <v>77</v>
      </c>
      <c r="I31" s="6">
        <v>96196157</v>
      </c>
      <c r="J31" s="6">
        <v>17</v>
      </c>
      <c r="K31" s="6" t="s">
        <v>78</v>
      </c>
      <c r="L31" s="6">
        <v>12.8</v>
      </c>
      <c r="M31" s="12" t="s">
        <v>97</v>
      </c>
      <c r="N31" s="4" t="s">
        <v>12</v>
      </c>
      <c r="O31" s="4" t="s">
        <v>169</v>
      </c>
      <c r="P31" s="6" t="s">
        <v>76</v>
      </c>
      <c r="Q31" s="6" t="s">
        <v>23</v>
      </c>
    </row>
    <row r="32" spans="1:17" ht="18.75" x14ac:dyDescent="0.2">
      <c r="A32" s="6">
        <v>31</v>
      </c>
      <c r="B32" s="6" t="s">
        <v>135</v>
      </c>
      <c r="C32" s="6" t="s">
        <v>12</v>
      </c>
      <c r="D32" s="6" t="s">
        <v>13</v>
      </c>
      <c r="E32" s="6" t="s">
        <v>136</v>
      </c>
      <c r="F32" s="6" t="s">
        <v>137</v>
      </c>
      <c r="G32" s="6"/>
      <c r="H32" s="6" t="s">
        <v>156</v>
      </c>
      <c r="I32" s="6">
        <v>93658500</v>
      </c>
      <c r="J32" s="6">
        <v>40</v>
      </c>
      <c r="K32" s="6" t="s">
        <v>78</v>
      </c>
      <c r="L32" s="6">
        <v>8</v>
      </c>
      <c r="M32" s="6" t="s">
        <v>17</v>
      </c>
      <c r="N32" s="6" t="s">
        <v>12</v>
      </c>
      <c r="O32" s="6" t="s">
        <v>13</v>
      </c>
      <c r="P32" s="6" t="s">
        <v>18</v>
      </c>
      <c r="Q32" s="6" t="s">
        <v>23</v>
      </c>
    </row>
    <row r="33" spans="1:17" ht="18.75" x14ac:dyDescent="0.2">
      <c r="A33" s="6">
        <v>32</v>
      </c>
      <c r="B33" s="6" t="s">
        <v>138</v>
      </c>
      <c r="C33" s="6" t="s">
        <v>12</v>
      </c>
      <c r="D33" s="6" t="s">
        <v>13</v>
      </c>
      <c r="E33" s="6" t="s">
        <v>74</v>
      </c>
      <c r="F33" s="6"/>
      <c r="G33" s="6"/>
      <c r="H33" s="6" t="s">
        <v>154</v>
      </c>
      <c r="I33" s="6">
        <v>50579811</v>
      </c>
      <c r="J33" s="6">
        <v>250</v>
      </c>
      <c r="K33" s="6" t="s">
        <v>102</v>
      </c>
      <c r="L33" s="6">
        <v>25</v>
      </c>
      <c r="M33" s="6" t="s">
        <v>17</v>
      </c>
      <c r="N33" s="6" t="s">
        <v>12</v>
      </c>
      <c r="O33" s="6" t="s">
        <v>13</v>
      </c>
      <c r="P33" s="6" t="s">
        <v>18</v>
      </c>
      <c r="Q33" s="6" t="s">
        <v>23</v>
      </c>
    </row>
    <row r="34" spans="1:17" ht="18.75" x14ac:dyDescent="0.2">
      <c r="A34" s="6">
        <v>33</v>
      </c>
      <c r="B34" s="6" t="s">
        <v>139</v>
      </c>
      <c r="C34" s="6" t="s">
        <v>12</v>
      </c>
      <c r="D34" s="6" t="s">
        <v>13</v>
      </c>
      <c r="E34" s="6" t="s">
        <v>140</v>
      </c>
      <c r="F34" s="6" t="s">
        <v>141</v>
      </c>
      <c r="G34" s="6"/>
      <c r="H34" s="6" t="s">
        <v>155</v>
      </c>
      <c r="I34" s="6">
        <v>96323810</v>
      </c>
      <c r="J34" s="6">
        <v>17</v>
      </c>
      <c r="K34" s="6" t="s">
        <v>34</v>
      </c>
      <c r="L34" s="6">
        <v>24</v>
      </c>
      <c r="M34" s="6" t="s">
        <v>17</v>
      </c>
      <c r="N34" s="6" t="s">
        <v>12</v>
      </c>
      <c r="O34" s="6" t="s">
        <v>13</v>
      </c>
      <c r="P34" s="6" t="s">
        <v>18</v>
      </c>
      <c r="Q34" s="6" t="s">
        <v>23</v>
      </c>
    </row>
    <row r="35" spans="1:17" ht="18.75" x14ac:dyDescent="0.2">
      <c r="A35" s="6">
        <v>34</v>
      </c>
      <c r="B35" s="6" t="s">
        <v>157</v>
      </c>
      <c r="C35" s="6" t="s">
        <v>12</v>
      </c>
      <c r="D35" s="6" t="s">
        <v>13</v>
      </c>
      <c r="E35" s="6" t="s">
        <v>158</v>
      </c>
      <c r="F35" s="6" t="s">
        <v>159</v>
      </c>
      <c r="G35" s="6"/>
      <c r="H35" s="6"/>
      <c r="I35" s="6">
        <v>83516247</v>
      </c>
      <c r="J35" s="6">
        <v>5</v>
      </c>
      <c r="K35" s="6" t="s">
        <v>78</v>
      </c>
      <c r="L35" s="6">
        <v>2</v>
      </c>
      <c r="M35" s="6" t="s">
        <v>17</v>
      </c>
      <c r="N35" s="6" t="s">
        <v>12</v>
      </c>
      <c r="O35" s="6" t="s">
        <v>13</v>
      </c>
      <c r="P35" s="6" t="s">
        <v>18</v>
      </c>
      <c r="Q35" s="10" t="s">
        <v>160</v>
      </c>
    </row>
    <row r="36" spans="1:17" ht="18.75" x14ac:dyDescent="0.2">
      <c r="A36" s="6">
        <v>35</v>
      </c>
      <c r="B36" s="6" t="s">
        <v>161</v>
      </c>
      <c r="C36" s="6" t="s">
        <v>12</v>
      </c>
      <c r="D36" s="6" t="s">
        <v>13</v>
      </c>
      <c r="E36" s="6" t="s">
        <v>162</v>
      </c>
      <c r="F36" s="6" t="s">
        <v>163</v>
      </c>
      <c r="G36" s="6"/>
      <c r="H36" s="6"/>
      <c r="I36" s="6">
        <v>47725119</v>
      </c>
      <c r="J36" s="6">
        <v>20</v>
      </c>
      <c r="K36" s="6" t="s">
        <v>78</v>
      </c>
      <c r="L36" s="6">
        <v>8</v>
      </c>
      <c r="M36" s="11" t="s">
        <v>17</v>
      </c>
      <c r="N36" s="6" t="s">
        <v>12</v>
      </c>
      <c r="O36" s="6" t="s">
        <v>13</v>
      </c>
      <c r="P36" s="6" t="s">
        <v>18</v>
      </c>
      <c r="Q36" s="10" t="s">
        <v>160</v>
      </c>
    </row>
    <row r="37" spans="1:17" ht="18.75" x14ac:dyDescent="0.2">
      <c r="A37" s="6">
        <v>36</v>
      </c>
      <c r="B37" s="6" t="s">
        <v>164</v>
      </c>
      <c r="C37" s="6" t="s">
        <v>12</v>
      </c>
      <c r="D37" s="6" t="s">
        <v>13</v>
      </c>
      <c r="E37" s="6" t="s">
        <v>165</v>
      </c>
      <c r="F37" s="6" t="s">
        <v>166</v>
      </c>
      <c r="G37" s="6"/>
      <c r="H37" s="6"/>
      <c r="I37" s="6">
        <v>62874795</v>
      </c>
      <c r="J37" s="6">
        <v>15</v>
      </c>
      <c r="K37" s="6" t="s">
        <v>78</v>
      </c>
      <c r="L37" s="6">
        <v>20</v>
      </c>
      <c r="M37" s="11" t="s">
        <v>17</v>
      </c>
      <c r="N37" s="6" t="s">
        <v>12</v>
      </c>
      <c r="O37" s="6" t="s">
        <v>13</v>
      </c>
      <c r="P37" s="6" t="s">
        <v>18</v>
      </c>
      <c r="Q37" s="10" t="s">
        <v>160</v>
      </c>
    </row>
    <row r="38" spans="1:17" ht="18.75" x14ac:dyDescent="0.2">
      <c r="A38" s="6">
        <v>37</v>
      </c>
      <c r="B38" s="6" t="s">
        <v>51</v>
      </c>
      <c r="C38" s="6" t="s">
        <v>12</v>
      </c>
      <c r="D38" s="6" t="s">
        <v>13</v>
      </c>
      <c r="E38" s="6" t="s">
        <v>167</v>
      </c>
      <c r="F38" s="6" t="s">
        <v>168</v>
      </c>
      <c r="G38" s="6"/>
      <c r="H38" s="6"/>
      <c r="I38" s="6">
        <v>90216312</v>
      </c>
      <c r="J38" s="6">
        <v>11</v>
      </c>
      <c r="K38" s="6" t="s">
        <v>16</v>
      </c>
      <c r="L38" s="6">
        <v>2</v>
      </c>
      <c r="M38" s="11" t="s">
        <v>17</v>
      </c>
      <c r="N38" s="6" t="s">
        <v>12</v>
      </c>
      <c r="O38" s="6" t="s">
        <v>13</v>
      </c>
      <c r="P38" s="6" t="s">
        <v>18</v>
      </c>
      <c r="Q38" s="10" t="s">
        <v>160</v>
      </c>
    </row>
    <row r="39" spans="1:17" x14ac:dyDescent="0.2">
      <c r="A39" s="13"/>
      <c r="B39" s="13"/>
      <c r="C39" s="13"/>
      <c r="D39" s="13"/>
      <c r="E39" s="13"/>
      <c r="F39" s="6"/>
      <c r="G39" s="14"/>
      <c r="H39" s="13"/>
      <c r="I39" s="13"/>
      <c r="J39" s="13">
        <f>SUBTOTAL(109,Tabela1[Moc umowna])</f>
        <v>1012</v>
      </c>
      <c r="K39" s="13"/>
      <c r="L39" s="13">
        <f>SUBTOTAL(109,Tabela1[Szacunkowe zużycie energii w okresie trwania umowy '[MWh']])</f>
        <v>545.79999999999995</v>
      </c>
      <c r="M39" s="13"/>
      <c r="N39" s="13"/>
      <c r="O39" s="13"/>
      <c r="P39" s="13"/>
      <c r="Q39" s="13"/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sqref="A1:P39"/>
    </sheetView>
  </sheetViews>
  <sheetFormatPr defaultRowHeight="15" x14ac:dyDescent="0.25"/>
  <cols>
    <col min="1" max="1" width="2.85546875" customWidth="1"/>
    <col min="4" max="4" width="7" customWidth="1"/>
    <col min="6" max="6" width="8" customWidth="1"/>
    <col min="7" max="7" width="12.85546875" customWidth="1"/>
    <col min="8" max="8" width="7.28515625" customWidth="1"/>
    <col min="9" max="9" width="4.28515625" customWidth="1"/>
    <col min="10" max="10" width="4.7109375" customWidth="1"/>
    <col min="11" max="11" width="7.140625" customWidth="1"/>
    <col min="12" max="12" width="7.85546875" customWidth="1"/>
    <col min="14" max="14" width="5.28515625" customWidth="1"/>
  </cols>
  <sheetData>
    <row r="1" spans="1:16" ht="67.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103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173</v>
      </c>
      <c r="M1" s="8" t="s">
        <v>143</v>
      </c>
      <c r="N1" s="8" t="s">
        <v>171</v>
      </c>
      <c r="O1" s="8" t="s">
        <v>145</v>
      </c>
      <c r="P1" s="8" t="s">
        <v>10</v>
      </c>
    </row>
    <row r="2" spans="1:16" ht="28.5" x14ac:dyDescent="0.25">
      <c r="A2" s="6">
        <v>1</v>
      </c>
      <c r="B2" s="6" t="s">
        <v>51</v>
      </c>
      <c r="C2" s="6" t="s">
        <v>12</v>
      </c>
      <c r="D2" s="6" t="s">
        <v>13</v>
      </c>
      <c r="E2" s="6" t="s">
        <v>52</v>
      </c>
      <c r="F2" s="6" t="s">
        <v>104</v>
      </c>
      <c r="G2" s="6" t="s">
        <v>53</v>
      </c>
      <c r="H2" s="6">
        <v>91733588</v>
      </c>
      <c r="I2" s="6">
        <v>24</v>
      </c>
      <c r="J2" s="6" t="s">
        <v>22</v>
      </c>
      <c r="K2" s="6">
        <v>59.6</v>
      </c>
      <c r="L2" s="6" t="s">
        <v>17</v>
      </c>
      <c r="M2" s="6" t="s">
        <v>12</v>
      </c>
      <c r="N2" s="6" t="s">
        <v>13</v>
      </c>
      <c r="O2" s="6" t="s">
        <v>18</v>
      </c>
      <c r="P2" s="6" t="s">
        <v>49</v>
      </c>
    </row>
    <row r="3" spans="1:16" ht="28.5" x14ac:dyDescent="0.25">
      <c r="A3" s="6">
        <v>2</v>
      </c>
      <c r="B3" s="6" t="s">
        <v>31</v>
      </c>
      <c r="C3" s="6" t="s">
        <v>12</v>
      </c>
      <c r="D3" s="6" t="s">
        <v>13</v>
      </c>
      <c r="E3" s="6" t="s">
        <v>32</v>
      </c>
      <c r="F3" s="6" t="s">
        <v>107</v>
      </c>
      <c r="G3" s="6" t="s">
        <v>33</v>
      </c>
      <c r="H3" s="6">
        <v>71819321</v>
      </c>
      <c r="I3" s="6">
        <v>16</v>
      </c>
      <c r="J3" s="6" t="s">
        <v>34</v>
      </c>
      <c r="K3" s="6">
        <v>0.2</v>
      </c>
      <c r="L3" s="6" t="s">
        <v>17</v>
      </c>
      <c r="M3" s="6" t="s">
        <v>12</v>
      </c>
      <c r="N3" s="6" t="s">
        <v>13</v>
      </c>
      <c r="O3" s="6" t="s">
        <v>18</v>
      </c>
      <c r="P3" s="6" t="s">
        <v>23</v>
      </c>
    </row>
    <row r="4" spans="1:16" ht="28.5" x14ac:dyDescent="0.25">
      <c r="A4" s="6">
        <v>3</v>
      </c>
      <c r="B4" s="6" t="s">
        <v>28</v>
      </c>
      <c r="C4" s="6" t="s">
        <v>12</v>
      </c>
      <c r="D4" s="6" t="s">
        <v>13</v>
      </c>
      <c r="E4" s="6" t="s">
        <v>29</v>
      </c>
      <c r="F4" s="6" t="s">
        <v>113</v>
      </c>
      <c r="G4" s="6" t="s">
        <v>30</v>
      </c>
      <c r="H4" s="6">
        <v>62875053</v>
      </c>
      <c r="I4" s="6">
        <v>13</v>
      </c>
      <c r="J4" s="6" t="s">
        <v>22</v>
      </c>
      <c r="K4" s="6">
        <v>22</v>
      </c>
      <c r="L4" s="6" t="s">
        <v>17</v>
      </c>
      <c r="M4" s="6" t="s">
        <v>12</v>
      </c>
      <c r="N4" s="6" t="s">
        <v>13</v>
      </c>
      <c r="O4" s="6" t="s">
        <v>18</v>
      </c>
      <c r="P4" s="6" t="s">
        <v>23</v>
      </c>
    </row>
    <row r="5" spans="1:16" ht="28.5" x14ac:dyDescent="0.25">
      <c r="A5" s="6">
        <v>4</v>
      </c>
      <c r="B5" s="6" t="s">
        <v>54</v>
      </c>
      <c r="C5" s="6" t="s">
        <v>12</v>
      </c>
      <c r="D5" s="6" t="s">
        <v>136</v>
      </c>
      <c r="E5" s="6" t="s">
        <v>55</v>
      </c>
      <c r="F5" s="6" t="s">
        <v>118</v>
      </c>
      <c r="G5" s="6" t="s">
        <v>56</v>
      </c>
      <c r="H5" s="6">
        <v>11410680</v>
      </c>
      <c r="I5" s="6">
        <v>40</v>
      </c>
      <c r="J5" s="6" t="s">
        <v>22</v>
      </c>
      <c r="K5" s="6">
        <v>2.8</v>
      </c>
      <c r="L5" s="6" t="s">
        <v>17</v>
      </c>
      <c r="M5" s="6" t="s">
        <v>12</v>
      </c>
      <c r="N5" s="6" t="s">
        <v>13</v>
      </c>
      <c r="O5" s="6" t="s">
        <v>18</v>
      </c>
      <c r="P5" s="6" t="s">
        <v>49</v>
      </c>
    </row>
    <row r="6" spans="1:16" ht="28.5" x14ac:dyDescent="0.25">
      <c r="A6" s="6">
        <v>5</v>
      </c>
      <c r="B6" s="6" t="s">
        <v>37</v>
      </c>
      <c r="C6" s="6" t="s">
        <v>12</v>
      </c>
      <c r="D6" s="6" t="s">
        <v>13</v>
      </c>
      <c r="E6" s="6" t="s">
        <v>119</v>
      </c>
      <c r="F6" s="6" t="s">
        <v>114</v>
      </c>
      <c r="G6" s="6" t="s">
        <v>38</v>
      </c>
      <c r="H6" s="6">
        <v>11410695</v>
      </c>
      <c r="I6" s="6">
        <v>32</v>
      </c>
      <c r="J6" s="6" t="s">
        <v>22</v>
      </c>
      <c r="K6" s="6">
        <v>11.4</v>
      </c>
      <c r="L6" s="6" t="s">
        <v>17</v>
      </c>
      <c r="M6" s="6" t="s">
        <v>12</v>
      </c>
      <c r="N6" s="6" t="s">
        <v>13</v>
      </c>
      <c r="O6" s="6" t="s">
        <v>18</v>
      </c>
      <c r="P6" s="6" t="s">
        <v>27</v>
      </c>
    </row>
    <row r="7" spans="1:16" ht="28.5" x14ac:dyDescent="0.25">
      <c r="A7" s="6">
        <v>6</v>
      </c>
      <c r="B7" s="6" t="s">
        <v>11</v>
      </c>
      <c r="C7" s="6" t="s">
        <v>12</v>
      </c>
      <c r="D7" s="6" t="s">
        <v>148</v>
      </c>
      <c r="E7" s="6" t="s">
        <v>14</v>
      </c>
      <c r="F7" s="6" t="s">
        <v>117</v>
      </c>
      <c r="G7" s="6" t="s">
        <v>15</v>
      </c>
      <c r="H7" s="6">
        <v>60388435</v>
      </c>
      <c r="I7" s="6">
        <v>4</v>
      </c>
      <c r="J7" s="6" t="s">
        <v>16</v>
      </c>
      <c r="K7" s="6">
        <v>6</v>
      </c>
      <c r="L7" s="6" t="s">
        <v>17</v>
      </c>
      <c r="M7" s="6" t="s">
        <v>12</v>
      </c>
      <c r="N7" s="6" t="s">
        <v>13</v>
      </c>
      <c r="O7" s="6" t="s">
        <v>18</v>
      </c>
      <c r="P7" s="6" t="s">
        <v>19</v>
      </c>
    </row>
    <row r="8" spans="1:16" ht="28.5" x14ac:dyDescent="0.25">
      <c r="A8" s="6">
        <v>7</v>
      </c>
      <c r="B8" s="6" t="s">
        <v>51</v>
      </c>
      <c r="C8" s="6" t="s">
        <v>12</v>
      </c>
      <c r="D8" s="6" t="s">
        <v>13</v>
      </c>
      <c r="E8" s="6" t="s">
        <v>57</v>
      </c>
      <c r="F8" s="6" t="s">
        <v>120</v>
      </c>
      <c r="G8" s="6" t="s">
        <v>58</v>
      </c>
      <c r="H8" s="6">
        <v>62875063</v>
      </c>
      <c r="I8" s="6">
        <v>11</v>
      </c>
      <c r="J8" s="6" t="s">
        <v>22</v>
      </c>
      <c r="K8" s="6">
        <v>5.4</v>
      </c>
      <c r="L8" s="6" t="s">
        <v>17</v>
      </c>
      <c r="M8" s="6" t="s">
        <v>12</v>
      </c>
      <c r="N8" s="6" t="s">
        <v>13</v>
      </c>
      <c r="O8" s="6" t="s">
        <v>18</v>
      </c>
      <c r="P8" s="6" t="s">
        <v>27</v>
      </c>
    </row>
    <row r="9" spans="1:16" ht="28.5" x14ac:dyDescent="0.25">
      <c r="A9" s="6">
        <v>8</v>
      </c>
      <c r="B9" s="6" t="s">
        <v>64</v>
      </c>
      <c r="C9" s="6" t="s">
        <v>12</v>
      </c>
      <c r="D9" s="6" t="s">
        <v>13</v>
      </c>
      <c r="E9" s="6" t="s">
        <v>65</v>
      </c>
      <c r="F9" s="6" t="s">
        <v>121</v>
      </c>
      <c r="G9" s="6" t="s">
        <v>66</v>
      </c>
      <c r="H9" s="6">
        <v>91446335</v>
      </c>
      <c r="I9" s="6">
        <v>14</v>
      </c>
      <c r="J9" s="6" t="s">
        <v>22</v>
      </c>
      <c r="K9" s="6">
        <v>1.6</v>
      </c>
      <c r="L9" s="6" t="s">
        <v>17</v>
      </c>
      <c r="M9" s="6" t="s">
        <v>12</v>
      </c>
      <c r="N9" s="6" t="s">
        <v>13</v>
      </c>
      <c r="O9" s="6" t="s">
        <v>18</v>
      </c>
      <c r="P9" s="6" t="s">
        <v>49</v>
      </c>
    </row>
    <row r="10" spans="1:16" ht="28.5" x14ac:dyDescent="0.25">
      <c r="A10" s="6">
        <v>9</v>
      </c>
      <c r="B10" s="6" t="s">
        <v>44</v>
      </c>
      <c r="C10" s="6" t="s">
        <v>12</v>
      </c>
      <c r="D10" s="6" t="s">
        <v>149</v>
      </c>
      <c r="E10" s="6" t="s">
        <v>62</v>
      </c>
      <c r="F10" s="6" t="s">
        <v>123</v>
      </c>
      <c r="G10" s="6" t="s">
        <v>63</v>
      </c>
      <c r="H10" s="6">
        <v>60236616</v>
      </c>
      <c r="I10" s="6">
        <v>5</v>
      </c>
      <c r="J10" s="6" t="s">
        <v>22</v>
      </c>
      <c r="K10" s="6">
        <v>12</v>
      </c>
      <c r="L10" s="6" t="s">
        <v>17</v>
      </c>
      <c r="M10" s="6" t="s">
        <v>12</v>
      </c>
      <c r="N10" s="6" t="s">
        <v>13</v>
      </c>
      <c r="O10" s="6" t="s">
        <v>18</v>
      </c>
      <c r="P10" s="6" t="s">
        <v>49</v>
      </c>
    </row>
    <row r="11" spans="1:16" ht="28.5" x14ac:dyDescent="0.25">
      <c r="A11" s="6">
        <v>10</v>
      </c>
      <c r="B11" s="6" t="s">
        <v>51</v>
      </c>
      <c r="C11" s="6" t="s">
        <v>12</v>
      </c>
      <c r="D11" s="6" t="s">
        <v>150</v>
      </c>
      <c r="E11" s="6" t="s">
        <v>60</v>
      </c>
      <c r="F11" s="6" t="s">
        <v>106</v>
      </c>
      <c r="G11" s="6" t="s">
        <v>61</v>
      </c>
      <c r="H11" s="6">
        <v>80688448</v>
      </c>
      <c r="I11" s="6">
        <v>5</v>
      </c>
      <c r="J11" s="6" t="s">
        <v>22</v>
      </c>
      <c r="K11" s="6">
        <v>3.8</v>
      </c>
      <c r="L11" s="6" t="s">
        <v>17</v>
      </c>
      <c r="M11" s="6" t="s">
        <v>12</v>
      </c>
      <c r="N11" s="6" t="s">
        <v>13</v>
      </c>
      <c r="O11" s="6" t="s">
        <v>18</v>
      </c>
      <c r="P11" s="6" t="s">
        <v>49</v>
      </c>
    </row>
    <row r="12" spans="1:16" ht="28.5" x14ac:dyDescent="0.25">
      <c r="A12" s="6">
        <v>11</v>
      </c>
      <c r="B12" s="6" t="s">
        <v>54</v>
      </c>
      <c r="C12" s="6" t="s">
        <v>12</v>
      </c>
      <c r="D12" s="6" t="s">
        <v>151</v>
      </c>
      <c r="E12" s="6" t="s">
        <v>152</v>
      </c>
      <c r="F12" s="6" t="s">
        <v>109</v>
      </c>
      <c r="G12" s="6" t="s">
        <v>59</v>
      </c>
      <c r="H12" s="6">
        <v>11518595</v>
      </c>
      <c r="I12" s="6">
        <v>16</v>
      </c>
      <c r="J12" s="6" t="s">
        <v>22</v>
      </c>
      <c r="K12" s="6">
        <v>2.2000000000000002</v>
      </c>
      <c r="L12" s="6" t="s">
        <v>17</v>
      </c>
      <c r="M12" s="6" t="s">
        <v>12</v>
      </c>
      <c r="N12" s="6" t="s">
        <v>13</v>
      </c>
      <c r="O12" s="6" t="s">
        <v>18</v>
      </c>
      <c r="P12" s="6" t="s">
        <v>49</v>
      </c>
    </row>
    <row r="13" spans="1:16" ht="28.5" x14ac:dyDescent="0.25">
      <c r="A13" s="6">
        <v>12</v>
      </c>
      <c r="B13" s="6" t="s">
        <v>37</v>
      </c>
      <c r="C13" s="6" t="s">
        <v>12</v>
      </c>
      <c r="D13" s="6" t="s">
        <v>153</v>
      </c>
      <c r="E13" s="6" t="s">
        <v>47</v>
      </c>
      <c r="F13" s="6" t="s">
        <v>111</v>
      </c>
      <c r="G13" s="6" t="s">
        <v>50</v>
      </c>
      <c r="H13" s="6">
        <v>11410757</v>
      </c>
      <c r="I13" s="6">
        <v>16</v>
      </c>
      <c r="J13" s="6" t="s">
        <v>22</v>
      </c>
      <c r="K13" s="6">
        <v>6.8</v>
      </c>
      <c r="L13" s="6" t="s">
        <v>17</v>
      </c>
      <c r="M13" s="6" t="s">
        <v>12</v>
      </c>
      <c r="N13" s="6" t="s">
        <v>13</v>
      </c>
      <c r="O13" s="6" t="s">
        <v>18</v>
      </c>
      <c r="P13" s="6" t="s">
        <v>49</v>
      </c>
    </row>
    <row r="14" spans="1:16" ht="37.5" x14ac:dyDescent="0.25">
      <c r="A14" s="6">
        <v>13</v>
      </c>
      <c r="B14" s="6" t="s">
        <v>46</v>
      </c>
      <c r="C14" s="6" t="s">
        <v>12</v>
      </c>
      <c r="D14" s="6" t="s">
        <v>13</v>
      </c>
      <c r="E14" s="6" t="s">
        <v>47</v>
      </c>
      <c r="F14" s="6" t="s">
        <v>110</v>
      </c>
      <c r="G14" s="6" t="s">
        <v>48</v>
      </c>
      <c r="H14" s="6">
        <v>71818004</v>
      </c>
      <c r="I14" s="6">
        <v>11</v>
      </c>
      <c r="J14" s="6" t="s">
        <v>22</v>
      </c>
      <c r="K14" s="6">
        <v>2.8</v>
      </c>
      <c r="L14" s="6" t="s">
        <v>17</v>
      </c>
      <c r="M14" s="6" t="s">
        <v>12</v>
      </c>
      <c r="N14" s="6" t="s">
        <v>13</v>
      </c>
      <c r="O14" s="6" t="s">
        <v>18</v>
      </c>
      <c r="P14" s="6" t="s">
        <v>49</v>
      </c>
    </row>
    <row r="15" spans="1:16" ht="28.5" x14ac:dyDescent="0.25">
      <c r="A15" s="6">
        <v>14</v>
      </c>
      <c r="B15" s="6" t="s">
        <v>44</v>
      </c>
      <c r="C15" s="6" t="s">
        <v>146</v>
      </c>
      <c r="D15" s="6" t="s">
        <v>147</v>
      </c>
      <c r="E15" s="6" t="s">
        <v>125</v>
      </c>
      <c r="F15" s="6" t="s">
        <v>115</v>
      </c>
      <c r="G15" s="6" t="s">
        <v>45</v>
      </c>
      <c r="H15" s="6">
        <v>11595907</v>
      </c>
      <c r="I15" s="6">
        <v>14</v>
      </c>
      <c r="J15" s="6" t="s">
        <v>22</v>
      </c>
      <c r="K15" s="6">
        <v>16.8</v>
      </c>
      <c r="L15" s="6" t="s">
        <v>17</v>
      </c>
      <c r="M15" s="6" t="s">
        <v>12</v>
      </c>
      <c r="N15" s="6" t="s">
        <v>13</v>
      </c>
      <c r="O15" s="6" t="s">
        <v>18</v>
      </c>
      <c r="P15" s="6" t="s">
        <v>27</v>
      </c>
    </row>
    <row r="16" spans="1:16" ht="28.5" x14ac:dyDescent="0.25">
      <c r="A16" s="6">
        <v>15</v>
      </c>
      <c r="B16" s="6" t="s">
        <v>24</v>
      </c>
      <c r="C16" s="6" t="s">
        <v>12</v>
      </c>
      <c r="D16" s="6" t="s">
        <v>13</v>
      </c>
      <c r="E16" s="6" t="s">
        <v>25</v>
      </c>
      <c r="F16" s="6" t="s">
        <v>116</v>
      </c>
      <c r="G16" s="6" t="s">
        <v>26</v>
      </c>
      <c r="H16" s="6">
        <v>11410657</v>
      </c>
      <c r="I16" s="6">
        <v>20</v>
      </c>
      <c r="J16" s="6" t="s">
        <v>22</v>
      </c>
      <c r="K16" s="6">
        <v>0.2</v>
      </c>
      <c r="L16" s="6" t="s">
        <v>17</v>
      </c>
      <c r="M16" s="6" t="s">
        <v>12</v>
      </c>
      <c r="N16" s="6" t="s">
        <v>13</v>
      </c>
      <c r="O16" s="6" t="s">
        <v>18</v>
      </c>
      <c r="P16" s="6" t="s">
        <v>27</v>
      </c>
    </row>
    <row r="17" spans="1:16" ht="28.5" x14ac:dyDescent="0.25">
      <c r="A17" s="6">
        <v>16</v>
      </c>
      <c r="B17" s="6" t="s">
        <v>11</v>
      </c>
      <c r="C17" s="6" t="s">
        <v>12</v>
      </c>
      <c r="D17" s="6" t="s">
        <v>13</v>
      </c>
      <c r="E17" s="6" t="s">
        <v>20</v>
      </c>
      <c r="F17" s="6" t="s">
        <v>124</v>
      </c>
      <c r="G17" s="6" t="s">
        <v>21</v>
      </c>
      <c r="H17" s="6">
        <v>71819147</v>
      </c>
      <c r="I17" s="6">
        <v>14</v>
      </c>
      <c r="J17" s="6" t="s">
        <v>22</v>
      </c>
      <c r="K17" s="6">
        <v>9.6</v>
      </c>
      <c r="L17" s="6" t="s">
        <v>17</v>
      </c>
      <c r="M17" s="6" t="s">
        <v>12</v>
      </c>
      <c r="N17" s="6" t="s">
        <v>13</v>
      </c>
      <c r="O17" s="6" t="s">
        <v>18</v>
      </c>
      <c r="P17" s="6" t="s">
        <v>23</v>
      </c>
    </row>
    <row r="18" spans="1:16" ht="28.5" x14ac:dyDescent="0.25">
      <c r="A18" s="6">
        <v>17</v>
      </c>
      <c r="B18" s="6" t="s">
        <v>142</v>
      </c>
      <c r="C18" s="6" t="s">
        <v>12</v>
      </c>
      <c r="D18" s="6" t="s">
        <v>13</v>
      </c>
      <c r="E18" s="6" t="s">
        <v>91</v>
      </c>
      <c r="F18" s="6" t="s">
        <v>127</v>
      </c>
      <c r="G18" s="6" t="s">
        <v>92</v>
      </c>
      <c r="H18" s="6">
        <v>97610512</v>
      </c>
      <c r="I18" s="6">
        <v>27</v>
      </c>
      <c r="J18" s="6" t="s">
        <v>78</v>
      </c>
      <c r="K18" s="6">
        <v>20.2</v>
      </c>
      <c r="L18" s="12" t="s">
        <v>142</v>
      </c>
      <c r="M18" s="6" t="s">
        <v>12</v>
      </c>
      <c r="N18" s="6" t="s">
        <v>13</v>
      </c>
      <c r="O18" s="6" t="s">
        <v>91</v>
      </c>
      <c r="P18" s="6" t="s">
        <v>23</v>
      </c>
    </row>
    <row r="19" spans="1:16" ht="28.5" x14ac:dyDescent="0.25">
      <c r="A19" s="6">
        <v>18</v>
      </c>
      <c r="B19" s="6" t="s">
        <v>81</v>
      </c>
      <c r="C19" s="6" t="s">
        <v>12</v>
      </c>
      <c r="D19" s="6" t="s">
        <v>13</v>
      </c>
      <c r="E19" s="6" t="s">
        <v>82</v>
      </c>
      <c r="F19" s="6" t="s">
        <v>128</v>
      </c>
      <c r="G19" s="6" t="s">
        <v>83</v>
      </c>
      <c r="H19" s="6">
        <v>93931342</v>
      </c>
      <c r="I19" s="6">
        <v>40</v>
      </c>
      <c r="J19" s="6" t="s">
        <v>22</v>
      </c>
      <c r="K19" s="6">
        <v>58.6</v>
      </c>
      <c r="L19" s="12" t="s">
        <v>81</v>
      </c>
      <c r="M19" s="6" t="s">
        <v>12</v>
      </c>
      <c r="N19" s="6" t="s">
        <v>13</v>
      </c>
      <c r="O19" s="6" t="s">
        <v>82</v>
      </c>
      <c r="P19" s="6" t="s">
        <v>23</v>
      </c>
    </row>
    <row r="20" spans="1:16" ht="46.5" x14ac:dyDescent="0.25">
      <c r="A20" s="6">
        <v>19</v>
      </c>
      <c r="B20" s="6" t="s">
        <v>84</v>
      </c>
      <c r="C20" s="6" t="s">
        <v>12</v>
      </c>
      <c r="D20" s="6" t="s">
        <v>13</v>
      </c>
      <c r="E20" s="6" t="s">
        <v>85</v>
      </c>
      <c r="F20" s="6" t="s">
        <v>129</v>
      </c>
      <c r="G20" s="6" t="s">
        <v>86</v>
      </c>
      <c r="H20" s="6">
        <v>70576413</v>
      </c>
      <c r="I20" s="6">
        <v>13</v>
      </c>
      <c r="J20" s="6" t="s">
        <v>78</v>
      </c>
      <c r="K20" s="6">
        <v>9.1999999999999993</v>
      </c>
      <c r="L20" s="12" t="s">
        <v>87</v>
      </c>
      <c r="M20" s="6" t="s">
        <v>12</v>
      </c>
      <c r="N20" s="6" t="s">
        <v>13</v>
      </c>
      <c r="O20" s="6" t="s">
        <v>85</v>
      </c>
      <c r="P20" s="6" t="s">
        <v>23</v>
      </c>
    </row>
    <row r="21" spans="1:16" ht="46.5" x14ac:dyDescent="0.25">
      <c r="A21" s="6">
        <v>20</v>
      </c>
      <c r="B21" s="6" t="s">
        <v>93</v>
      </c>
      <c r="C21" s="6" t="s">
        <v>12</v>
      </c>
      <c r="D21" s="6" t="s">
        <v>13</v>
      </c>
      <c r="E21" s="6" t="s">
        <v>94</v>
      </c>
      <c r="F21" s="6" t="s">
        <v>131</v>
      </c>
      <c r="G21" s="6" t="s">
        <v>95</v>
      </c>
      <c r="H21" s="6">
        <v>99721088</v>
      </c>
      <c r="I21" s="6">
        <v>17</v>
      </c>
      <c r="J21" s="6" t="s">
        <v>78</v>
      </c>
      <c r="K21" s="6">
        <v>10.8</v>
      </c>
      <c r="L21" s="12" t="s">
        <v>93</v>
      </c>
      <c r="M21" s="6" t="s">
        <v>12</v>
      </c>
      <c r="N21" s="6" t="s">
        <v>13</v>
      </c>
      <c r="O21" s="6" t="s">
        <v>94</v>
      </c>
      <c r="P21" s="6" t="s">
        <v>96</v>
      </c>
    </row>
    <row r="22" spans="1:16" ht="46.5" x14ac:dyDescent="0.25">
      <c r="A22" s="6">
        <v>21</v>
      </c>
      <c r="B22" s="6" t="s">
        <v>73</v>
      </c>
      <c r="C22" s="6" t="s">
        <v>12</v>
      </c>
      <c r="D22" s="6" t="s">
        <v>13</v>
      </c>
      <c r="E22" s="6" t="s">
        <v>74</v>
      </c>
      <c r="F22" s="6"/>
      <c r="G22" s="6" t="s">
        <v>75</v>
      </c>
      <c r="H22" s="6">
        <v>95949662</v>
      </c>
      <c r="I22" s="6">
        <v>120</v>
      </c>
      <c r="J22" s="6" t="s">
        <v>102</v>
      </c>
      <c r="K22" s="6">
        <v>9.6</v>
      </c>
      <c r="L22" s="6" t="s">
        <v>17</v>
      </c>
      <c r="M22" s="6" t="s">
        <v>12</v>
      </c>
      <c r="N22" s="6" t="s">
        <v>13</v>
      </c>
      <c r="O22" s="6" t="s">
        <v>18</v>
      </c>
      <c r="P22" s="6" t="s">
        <v>23</v>
      </c>
    </row>
    <row r="23" spans="1:16" ht="28.5" x14ac:dyDescent="0.25">
      <c r="A23" s="6">
        <v>22</v>
      </c>
      <c r="B23" s="6" t="s">
        <v>35</v>
      </c>
      <c r="C23" s="6" t="s">
        <v>12</v>
      </c>
      <c r="D23" s="6" t="s">
        <v>13</v>
      </c>
      <c r="E23" s="6" t="s">
        <v>132</v>
      </c>
      <c r="F23" s="6" t="s">
        <v>112</v>
      </c>
      <c r="G23" s="6" t="s">
        <v>36</v>
      </c>
      <c r="H23" s="6">
        <v>95949036</v>
      </c>
      <c r="I23" s="6">
        <v>35</v>
      </c>
      <c r="J23" s="6" t="s">
        <v>22</v>
      </c>
      <c r="K23" s="6">
        <v>32.4</v>
      </c>
      <c r="L23" s="6" t="s">
        <v>17</v>
      </c>
      <c r="M23" s="6" t="s">
        <v>12</v>
      </c>
      <c r="N23" s="6" t="s">
        <v>13</v>
      </c>
      <c r="O23" s="6" t="s">
        <v>18</v>
      </c>
      <c r="P23" s="6" t="s">
        <v>23</v>
      </c>
    </row>
    <row r="24" spans="1:16" ht="28.5" x14ac:dyDescent="0.25">
      <c r="A24" s="6">
        <v>23</v>
      </c>
      <c r="B24" s="6" t="s">
        <v>70</v>
      </c>
      <c r="C24" s="6" t="s">
        <v>12</v>
      </c>
      <c r="D24" s="6" t="s">
        <v>13</v>
      </c>
      <c r="E24" s="6" t="s">
        <v>71</v>
      </c>
      <c r="F24" s="6" t="s">
        <v>105</v>
      </c>
      <c r="G24" s="6" t="s">
        <v>72</v>
      </c>
      <c r="H24" s="6">
        <v>71819150</v>
      </c>
      <c r="I24" s="6">
        <v>16</v>
      </c>
      <c r="J24" s="6" t="s">
        <v>22</v>
      </c>
      <c r="K24" s="6">
        <v>4</v>
      </c>
      <c r="L24" s="6" t="s">
        <v>17</v>
      </c>
      <c r="M24" s="6" t="s">
        <v>12</v>
      </c>
      <c r="N24" s="6" t="s">
        <v>13</v>
      </c>
      <c r="O24" s="6" t="s">
        <v>18</v>
      </c>
      <c r="P24" s="6" t="s">
        <v>23</v>
      </c>
    </row>
    <row r="25" spans="1:16" ht="28.5" x14ac:dyDescent="0.25">
      <c r="A25" s="6">
        <v>24</v>
      </c>
      <c r="B25" s="6" t="s">
        <v>67</v>
      </c>
      <c r="C25" s="6" t="s">
        <v>12</v>
      </c>
      <c r="D25" s="6" t="s">
        <v>13</v>
      </c>
      <c r="E25" s="6" t="s">
        <v>68</v>
      </c>
      <c r="F25" s="6" t="s">
        <v>122</v>
      </c>
      <c r="G25" s="6" t="s">
        <v>69</v>
      </c>
      <c r="H25" s="6">
        <v>62874720</v>
      </c>
      <c r="I25" s="6">
        <v>14</v>
      </c>
      <c r="J25" s="6" t="s">
        <v>22</v>
      </c>
      <c r="K25" s="6">
        <v>1.6</v>
      </c>
      <c r="L25" s="6" t="s">
        <v>17</v>
      </c>
      <c r="M25" s="6" t="s">
        <v>12</v>
      </c>
      <c r="N25" s="6" t="s">
        <v>13</v>
      </c>
      <c r="O25" s="6" t="s">
        <v>18</v>
      </c>
      <c r="P25" s="6" t="s">
        <v>27</v>
      </c>
    </row>
    <row r="26" spans="1:16" ht="28.5" x14ac:dyDescent="0.25">
      <c r="A26" s="6">
        <v>25</v>
      </c>
      <c r="B26" s="6" t="s">
        <v>39</v>
      </c>
      <c r="C26" s="6" t="s">
        <v>12</v>
      </c>
      <c r="D26" s="6" t="s">
        <v>13</v>
      </c>
      <c r="E26" s="6" t="s">
        <v>42</v>
      </c>
      <c r="F26" s="6" t="s">
        <v>108</v>
      </c>
      <c r="G26" s="6" t="s">
        <v>43</v>
      </c>
      <c r="H26" s="6">
        <v>11447465</v>
      </c>
      <c r="I26" s="6">
        <v>13</v>
      </c>
      <c r="J26" s="6" t="s">
        <v>22</v>
      </c>
      <c r="K26" s="6">
        <v>5.2</v>
      </c>
      <c r="L26" s="6" t="s">
        <v>17</v>
      </c>
      <c r="M26" s="6" t="s">
        <v>12</v>
      </c>
      <c r="N26" s="6" t="s">
        <v>13</v>
      </c>
      <c r="O26" s="6" t="s">
        <v>18</v>
      </c>
      <c r="P26" s="6" t="s">
        <v>27</v>
      </c>
    </row>
    <row r="27" spans="1:16" ht="28.5" x14ac:dyDescent="0.25">
      <c r="A27" s="6">
        <v>26</v>
      </c>
      <c r="B27" s="6" t="s">
        <v>39</v>
      </c>
      <c r="C27" s="6" t="s">
        <v>12</v>
      </c>
      <c r="D27" s="6" t="s">
        <v>13</v>
      </c>
      <c r="E27" s="6" t="s">
        <v>40</v>
      </c>
      <c r="F27" s="6" t="s">
        <v>133</v>
      </c>
      <c r="G27" s="6" t="s">
        <v>41</v>
      </c>
      <c r="H27" s="6">
        <v>96481393</v>
      </c>
      <c r="I27" s="6">
        <v>38</v>
      </c>
      <c r="J27" s="6" t="s">
        <v>22</v>
      </c>
      <c r="K27" s="6">
        <v>43.2</v>
      </c>
      <c r="L27" s="6" t="s">
        <v>17</v>
      </c>
      <c r="M27" s="6" t="s">
        <v>12</v>
      </c>
      <c r="N27" s="6" t="s">
        <v>13</v>
      </c>
      <c r="O27" s="6" t="s">
        <v>18</v>
      </c>
      <c r="P27" s="6" t="s">
        <v>23</v>
      </c>
    </row>
    <row r="28" spans="1:16" ht="37.5" x14ac:dyDescent="0.25">
      <c r="A28" s="6">
        <v>27</v>
      </c>
      <c r="B28" s="6" t="s">
        <v>88</v>
      </c>
      <c r="C28" s="6" t="s">
        <v>12</v>
      </c>
      <c r="D28" s="6" t="s">
        <v>13</v>
      </c>
      <c r="E28" s="6" t="s">
        <v>89</v>
      </c>
      <c r="F28" s="6" t="s">
        <v>126</v>
      </c>
      <c r="G28" s="6" t="s">
        <v>90</v>
      </c>
      <c r="H28" s="6">
        <v>97610514</v>
      </c>
      <c r="I28" s="6">
        <v>40</v>
      </c>
      <c r="J28" s="6" t="s">
        <v>78</v>
      </c>
      <c r="K28" s="6">
        <v>85</v>
      </c>
      <c r="L28" s="12" t="s">
        <v>88</v>
      </c>
      <c r="M28" s="4" t="s">
        <v>12</v>
      </c>
      <c r="N28" s="4" t="s">
        <v>13</v>
      </c>
      <c r="O28" s="6" t="s">
        <v>89</v>
      </c>
      <c r="P28" s="6" t="s">
        <v>23</v>
      </c>
    </row>
    <row r="29" spans="1:16" ht="37.5" x14ac:dyDescent="0.25">
      <c r="A29" s="6">
        <v>28</v>
      </c>
      <c r="B29" s="6" t="s">
        <v>97</v>
      </c>
      <c r="C29" s="6" t="s">
        <v>12</v>
      </c>
      <c r="D29" s="6" t="s">
        <v>13</v>
      </c>
      <c r="E29" s="6" t="s">
        <v>79</v>
      </c>
      <c r="F29" s="6">
        <v>31840005029</v>
      </c>
      <c r="G29" s="6" t="s">
        <v>99</v>
      </c>
      <c r="H29" s="6">
        <v>80202174</v>
      </c>
      <c r="I29" s="6">
        <v>5</v>
      </c>
      <c r="J29" s="6" t="s">
        <v>16</v>
      </c>
      <c r="K29" s="6">
        <v>0.4</v>
      </c>
      <c r="L29" s="12" t="s">
        <v>97</v>
      </c>
      <c r="M29" s="4" t="s">
        <v>12</v>
      </c>
      <c r="N29" s="4" t="s">
        <v>169</v>
      </c>
      <c r="O29" s="6" t="s">
        <v>76</v>
      </c>
      <c r="P29" s="6" t="s">
        <v>23</v>
      </c>
    </row>
    <row r="30" spans="1:16" ht="37.5" x14ac:dyDescent="0.25">
      <c r="A30" s="6">
        <v>29</v>
      </c>
      <c r="B30" s="6" t="s">
        <v>97</v>
      </c>
      <c r="C30" s="6" t="s">
        <v>12</v>
      </c>
      <c r="D30" s="6" t="s">
        <v>13</v>
      </c>
      <c r="E30" s="6" t="s">
        <v>80</v>
      </c>
      <c r="F30" s="6">
        <v>31840005030</v>
      </c>
      <c r="G30" s="6" t="s">
        <v>101</v>
      </c>
      <c r="H30" s="6">
        <v>29966748</v>
      </c>
      <c r="I30" s="6">
        <v>4</v>
      </c>
      <c r="J30" s="6" t="s">
        <v>16</v>
      </c>
      <c r="K30" s="6">
        <v>0.6</v>
      </c>
      <c r="L30" s="12" t="s">
        <v>97</v>
      </c>
      <c r="M30" s="4" t="s">
        <v>12</v>
      </c>
      <c r="N30" s="4" t="s">
        <v>169</v>
      </c>
      <c r="O30" s="6" t="s">
        <v>76</v>
      </c>
      <c r="P30" s="6" t="s">
        <v>23</v>
      </c>
    </row>
    <row r="31" spans="1:16" ht="37.5" x14ac:dyDescent="0.25">
      <c r="A31" s="6">
        <v>30</v>
      </c>
      <c r="B31" s="6" t="s">
        <v>97</v>
      </c>
      <c r="C31" s="6" t="s">
        <v>12</v>
      </c>
      <c r="D31" s="6" t="s">
        <v>169</v>
      </c>
      <c r="E31" s="6" t="s">
        <v>76</v>
      </c>
      <c r="F31" s="6" t="s">
        <v>130</v>
      </c>
      <c r="G31" s="6" t="s">
        <v>77</v>
      </c>
      <c r="H31" s="6">
        <v>96196157</v>
      </c>
      <c r="I31" s="6">
        <v>17</v>
      </c>
      <c r="J31" s="6" t="s">
        <v>78</v>
      </c>
      <c r="K31" s="6">
        <v>12.8</v>
      </c>
      <c r="L31" s="12" t="s">
        <v>97</v>
      </c>
      <c r="M31" s="4" t="s">
        <v>12</v>
      </c>
      <c r="N31" s="4" t="s">
        <v>169</v>
      </c>
      <c r="O31" s="6" t="s">
        <v>76</v>
      </c>
      <c r="P31" s="6" t="s">
        <v>23</v>
      </c>
    </row>
    <row r="32" spans="1:16" ht="28.5" x14ac:dyDescent="0.25">
      <c r="A32" s="6">
        <v>31</v>
      </c>
      <c r="B32" s="6" t="s">
        <v>135</v>
      </c>
      <c r="C32" s="6" t="s">
        <v>12</v>
      </c>
      <c r="D32" s="6" t="s">
        <v>13</v>
      </c>
      <c r="E32" s="6" t="s">
        <v>136</v>
      </c>
      <c r="F32" s="6" t="s">
        <v>137</v>
      </c>
      <c r="G32" s="6" t="s">
        <v>156</v>
      </c>
      <c r="H32" s="6">
        <v>93658500</v>
      </c>
      <c r="I32" s="6">
        <v>40</v>
      </c>
      <c r="J32" s="6" t="s">
        <v>78</v>
      </c>
      <c r="K32" s="6">
        <v>8</v>
      </c>
      <c r="L32" s="6" t="s">
        <v>17</v>
      </c>
      <c r="M32" s="6" t="s">
        <v>12</v>
      </c>
      <c r="N32" s="6" t="s">
        <v>13</v>
      </c>
      <c r="O32" s="6" t="s">
        <v>18</v>
      </c>
      <c r="P32" s="6" t="s">
        <v>23</v>
      </c>
    </row>
    <row r="33" spans="1:16" ht="28.5" x14ac:dyDescent="0.25">
      <c r="A33" s="6">
        <v>32</v>
      </c>
      <c r="B33" s="6" t="s">
        <v>138</v>
      </c>
      <c r="C33" s="6" t="s">
        <v>12</v>
      </c>
      <c r="D33" s="6" t="s">
        <v>13</v>
      </c>
      <c r="E33" s="6" t="s">
        <v>74</v>
      </c>
      <c r="F33" s="6"/>
      <c r="G33" s="6" t="s">
        <v>154</v>
      </c>
      <c r="H33" s="6">
        <v>50579811</v>
      </c>
      <c r="I33" s="6">
        <v>250</v>
      </c>
      <c r="J33" s="6" t="s">
        <v>102</v>
      </c>
      <c r="K33" s="6">
        <v>25</v>
      </c>
      <c r="L33" s="6" t="s">
        <v>17</v>
      </c>
      <c r="M33" s="6" t="s">
        <v>12</v>
      </c>
      <c r="N33" s="6" t="s">
        <v>13</v>
      </c>
      <c r="O33" s="6" t="s">
        <v>18</v>
      </c>
      <c r="P33" s="6" t="s">
        <v>23</v>
      </c>
    </row>
    <row r="34" spans="1:16" ht="28.5" x14ac:dyDescent="0.25">
      <c r="A34" s="6">
        <v>33</v>
      </c>
      <c r="B34" s="6" t="s">
        <v>139</v>
      </c>
      <c r="C34" s="6" t="s">
        <v>12</v>
      </c>
      <c r="D34" s="6" t="s">
        <v>13</v>
      </c>
      <c r="E34" s="6" t="s">
        <v>140</v>
      </c>
      <c r="F34" s="6" t="s">
        <v>141</v>
      </c>
      <c r="G34" s="6" t="s">
        <v>155</v>
      </c>
      <c r="H34" s="6">
        <v>96323810</v>
      </c>
      <c r="I34" s="6">
        <v>17</v>
      </c>
      <c r="J34" s="6" t="s">
        <v>34</v>
      </c>
      <c r="K34" s="6">
        <v>24</v>
      </c>
      <c r="L34" s="6" t="s">
        <v>17</v>
      </c>
      <c r="M34" s="6" t="s">
        <v>12</v>
      </c>
      <c r="N34" s="6" t="s">
        <v>13</v>
      </c>
      <c r="O34" s="6" t="s">
        <v>18</v>
      </c>
      <c r="P34" s="6" t="s">
        <v>23</v>
      </c>
    </row>
    <row r="35" spans="1:16" ht="28.5" x14ac:dyDescent="0.25">
      <c r="A35" s="6">
        <v>34</v>
      </c>
      <c r="B35" s="6" t="s">
        <v>157</v>
      </c>
      <c r="C35" s="6" t="s">
        <v>12</v>
      </c>
      <c r="D35" s="6" t="s">
        <v>13</v>
      </c>
      <c r="E35" s="6" t="s">
        <v>158</v>
      </c>
      <c r="F35" s="6" t="s">
        <v>159</v>
      </c>
      <c r="G35" s="6"/>
      <c r="H35" s="6">
        <v>83516247</v>
      </c>
      <c r="I35" s="6">
        <v>5</v>
      </c>
      <c r="J35" s="6" t="s">
        <v>78</v>
      </c>
      <c r="K35" s="6">
        <v>2</v>
      </c>
      <c r="L35" s="6" t="s">
        <v>17</v>
      </c>
      <c r="M35" s="6" t="s">
        <v>12</v>
      </c>
      <c r="N35" s="6" t="s">
        <v>13</v>
      </c>
      <c r="O35" s="6" t="s">
        <v>18</v>
      </c>
      <c r="P35" s="10" t="s">
        <v>160</v>
      </c>
    </row>
    <row r="36" spans="1:16" ht="28.5" x14ac:dyDescent="0.25">
      <c r="A36" s="6">
        <v>35</v>
      </c>
      <c r="B36" s="6" t="s">
        <v>161</v>
      </c>
      <c r="C36" s="6" t="s">
        <v>12</v>
      </c>
      <c r="D36" s="6" t="s">
        <v>13</v>
      </c>
      <c r="E36" s="6" t="s">
        <v>162</v>
      </c>
      <c r="F36" s="6" t="s">
        <v>163</v>
      </c>
      <c r="G36" s="6"/>
      <c r="H36" s="6">
        <v>47725119</v>
      </c>
      <c r="I36" s="6">
        <v>20</v>
      </c>
      <c r="J36" s="6" t="s">
        <v>78</v>
      </c>
      <c r="K36" s="6">
        <v>8</v>
      </c>
      <c r="L36" s="11" t="s">
        <v>17</v>
      </c>
      <c r="M36" s="6" t="s">
        <v>12</v>
      </c>
      <c r="N36" s="6" t="s">
        <v>13</v>
      </c>
      <c r="O36" s="6" t="s">
        <v>18</v>
      </c>
      <c r="P36" s="10" t="s">
        <v>160</v>
      </c>
    </row>
    <row r="37" spans="1:16" ht="28.5" x14ac:dyDescent="0.25">
      <c r="A37" s="6">
        <v>36</v>
      </c>
      <c r="B37" s="6" t="s">
        <v>164</v>
      </c>
      <c r="C37" s="6" t="s">
        <v>12</v>
      </c>
      <c r="D37" s="6" t="s">
        <v>13</v>
      </c>
      <c r="E37" s="6" t="s">
        <v>165</v>
      </c>
      <c r="F37" s="6" t="s">
        <v>166</v>
      </c>
      <c r="G37" s="6"/>
      <c r="H37" s="6">
        <v>62874795</v>
      </c>
      <c r="I37" s="6">
        <v>15</v>
      </c>
      <c r="J37" s="6" t="s">
        <v>78</v>
      </c>
      <c r="K37" s="6">
        <v>20</v>
      </c>
      <c r="L37" s="11" t="s">
        <v>17</v>
      </c>
      <c r="M37" s="6" t="s">
        <v>12</v>
      </c>
      <c r="N37" s="6" t="s">
        <v>13</v>
      </c>
      <c r="O37" s="6" t="s">
        <v>18</v>
      </c>
      <c r="P37" s="10" t="s">
        <v>160</v>
      </c>
    </row>
    <row r="38" spans="1:16" ht="28.5" x14ac:dyDescent="0.25">
      <c r="A38" s="6">
        <v>37</v>
      </c>
      <c r="B38" s="6" t="s">
        <v>51</v>
      </c>
      <c r="C38" s="6" t="s">
        <v>12</v>
      </c>
      <c r="D38" s="6" t="s">
        <v>13</v>
      </c>
      <c r="E38" s="6" t="s">
        <v>167</v>
      </c>
      <c r="F38" s="6" t="s">
        <v>168</v>
      </c>
      <c r="G38" s="6"/>
      <c r="H38" s="6">
        <v>90216312</v>
      </c>
      <c r="I38" s="6">
        <v>11</v>
      </c>
      <c r="J38" s="6" t="s">
        <v>16</v>
      </c>
      <c r="K38" s="6">
        <v>2</v>
      </c>
      <c r="L38" s="11" t="s">
        <v>17</v>
      </c>
      <c r="M38" s="6" t="s">
        <v>12</v>
      </c>
      <c r="N38" s="6" t="s">
        <v>13</v>
      </c>
      <c r="O38" s="6" t="s">
        <v>18</v>
      </c>
      <c r="P38" s="10" t="s">
        <v>160</v>
      </c>
    </row>
    <row r="39" spans="1:16" x14ac:dyDescent="0.25">
      <c r="A39" s="13"/>
      <c r="B39" s="13"/>
      <c r="C39" s="13"/>
      <c r="D39" s="13"/>
      <c r="E39" s="13"/>
      <c r="F39" s="6"/>
      <c r="G39" s="13"/>
      <c r="H39" s="13" t="s">
        <v>172</v>
      </c>
      <c r="I39" s="13">
        <f>SUBTOTAL(109,Tabela13[Moc umowna])</f>
        <v>1012</v>
      </c>
      <c r="J39" s="13"/>
      <c r="K39" s="13">
        <f>SUBTOTAL(109,Tabela13[Szacunkowe zużycie energii w okresie trwania umowy '[MWh']])</f>
        <v>545.79999999999995</v>
      </c>
      <c r="L39" s="13"/>
      <c r="M39" s="13"/>
      <c r="N39" s="13"/>
      <c r="O39" s="13"/>
      <c r="P39" s="1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Kraków</dc:creator>
  <cp:lastModifiedBy>Jarek</cp:lastModifiedBy>
  <dcterms:created xsi:type="dcterms:W3CDTF">2015-04-09T13:26:41Z</dcterms:created>
  <dcterms:modified xsi:type="dcterms:W3CDTF">2018-04-06T06:14:59Z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4fad3cad-7ec9-4bf3-aed3-404f5887ddff</vt:lpwstr>
  </property>
</Properties>
</file>